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sheet.macroEnabled.main+xml" PartName="/xl/workbook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 Summary" sheetId="1" r:id="rId4"/>
    <sheet state="visible" name="Candidate Tally" sheetId="2" r:id="rId5"/>
    <sheet state="visible" name="Vote Matrix" sheetId="3" r:id="rId6"/>
    <sheet state="visible" name="Voter Details" sheetId="4" r:id="rId7"/>
    <sheet state="visible" name="Audit Check Table" sheetId="5" r:id="rId8"/>
    <sheet state="visible" name="Source &amp; Changelog" sheetId="6" r:id="rId9"/>
  </sheets>
  <definedNames/>
  <calcPr/>
  <extLst>
    <ext uri="GoogleSheetsCustomDataVersion2">
      <go:sheetsCustomData xmlns:go="http://customooxmlschemas.google.com/" r:id="rId10" roundtripDataChecksum="K10bhnYwS+rVySh0LTjD0DEI5NZ8kxJ2P0DGG4pWqZk="/>
    </ext>
  </extLst>
</workbook>
</file>

<file path=xl/sharedStrings.xml><?xml version="1.0" encoding="utf-8"?>
<sst xmlns="http://schemas.openxmlformats.org/spreadsheetml/2006/main" count="1457" uniqueCount="642">
  <si>
    <t>Candidate ID</t>
  </si>
  <si>
    <t>voter_id</t>
  </si>
  <si>
    <t>voter_token</t>
  </si>
  <si>
    <t>Candidate</t>
  </si>
  <si>
    <t>valid_for_tally</t>
  </si>
  <si>
    <t>Voter token</t>
  </si>
  <si>
    <t>validation_reason</t>
  </si>
  <si>
    <t>Epoch Snapshot</t>
  </si>
  <si>
    <t>vote_timestamp_utc</t>
  </si>
  <si>
    <t>Accepted candidate</t>
  </si>
  <si>
    <t>selection_count</t>
  </si>
  <si>
    <t>Valid Voters</t>
  </si>
  <si>
    <t>max_4_valid</t>
  </si>
  <si>
    <t>snapshot_epoch</t>
  </si>
  <si>
    <t>Invalid Voters</t>
  </si>
  <si>
    <t>Votes</t>
  </si>
  <si>
    <t>DRep ID</t>
  </si>
  <si>
    <t>voting_power_lovelace</t>
  </si>
  <si>
    <t>Total Voting Power</t>
  </si>
  <si>
    <t>1:Marek Mahut (deliberative.cc)</t>
  </si>
  <si>
    <t>Abstain Power</t>
  </si>
  <si>
    <t>Credential hash</t>
  </si>
  <si>
    <t>Voting power lovelace</t>
  </si>
  <si>
    <t>Participating Voting Power</t>
  </si>
  <si>
    <t>2:Leandros BSP</t>
  </si>
  <si>
    <t>Votes Received</t>
  </si>
  <si>
    <t>3:Cardano Curia</t>
  </si>
  <si>
    <t>Support %</t>
  </si>
  <si>
    <t>4:Ian Njuguna</t>
  </si>
  <si>
    <t>Rank</t>
  </si>
  <si>
    <t>Voting Power (Lovelace)</t>
  </si>
  <si>
    <t>db-sync DRep view</t>
  </si>
  <si>
    <t>5:Philip DiSarro</t>
  </si>
  <si>
    <t>6:Gbiri Oluwaseun (Olokoji)</t>
  </si>
  <si>
    <t>Voting Power (Ada)</t>
  </si>
  <si>
    <t>7:NexTrium Global Innovations Ltd</t>
  </si>
  <si>
    <t>Epoch</t>
  </si>
  <si>
    <t>8:Asia Africa Cardano Coalition (AACC)</t>
  </si>
  <si>
    <t>9:Meek Owen</t>
  </si>
  <si>
    <t>10:Bosco Ribeiro</t>
  </si>
  <si>
    <t>Not Selected (Lovelace)</t>
  </si>
  <si>
    <t>5</t>
  </si>
  <si>
    <t>Voting power ADA</t>
  </si>
  <si>
    <t>drep1yguj8zu48n99pv70yl6ckzt9hdgjy8yjnlqs2uyzcpafnjgu4vkul</t>
  </si>
  <si>
    <t>Not Selected (Ada)</t>
  </si>
  <si>
    <t>Not Selected %</t>
  </si>
  <si>
    <t>Active until</t>
  </si>
  <si>
    <t>Philip DiSarro</t>
  </si>
  <si>
    <t>DReps Not Selecting</t>
  </si>
  <si>
    <t>22a147da87db9b4eba2feaf31be0c6195344c6212a052d157648e53082</t>
  </si>
  <si>
    <t>Script</t>
  </si>
  <si>
    <t>Abstain (DReps)</t>
  </si>
  <si>
    <t>true</t>
  </si>
  <si>
    <t>24</t>
  </si>
  <si>
    <t>Valid for tally</t>
  </si>
  <si>
    <t>ok</t>
  </si>
  <si>
    <t>Validation reason</t>
  </si>
  <si>
    <t>Selected</t>
  </si>
  <si>
    <t>Abstain</t>
  </si>
  <si>
    <t>1979047586426684</t>
  </si>
  <si>
    <t>Selections</t>
  </si>
  <si>
    <t>​36317438957</t>
  </si>
  <si>
    <t>yes</t>
  </si>
  <si>
    <t>39238b953cca50b3cf27f58b0965bb51221c929fc1057082c07a99c9</t>
  </si>
  <si>
    <t>drep18y3ch9fuefgt8ne87k9sjedm2y3pey5lcyzhpqkq02vujxntnxn</t>
  </si>
  <si>
    <t>2</t>
  </si>
  <si>
    <t>​2332282640224891</t>
  </si>
  <si>
    <t>Leandros BSP</t>
  </si>
  <si>
    <t>​260978601580</t>
  </si>
  <si>
    <t>23</t>
  </si>
  <si>
    <t>​2332021661623311</t>
  </si>
  <si>
    <t>1964850507457660</t>
  </si>
  <si>
    <t>drep1yt9dq806jcm56wzhnv2yrf6gcyq7h4gap8gxewfykk0dtfs7vf843</t>
  </si>
  <si>
    <t>​1979047586426684</t>
  </si>
  <si>
    <t>222d270d2c25bd2a3b34eb015cdaa64b9f176ac8ccfaa41d57c5b644ca</t>
  </si>
  <si>
    <t>false</t>
  </si>
  <si>
    <t>​352974075196627</t>
  </si>
  <si>
    <t>1|3|5|8</t>
  </si>
  <si>
    <t>abstain</t>
  </si>
  <si>
    <t>1</t>
  </si>
  <si>
    <t>Marek Mahut (deliberative.cc)</t>
  </si>
  <si>
    <t>28</t>
  </si>
  <si>
    <t>1370113895266809</t>
  </si>
  <si>
    <t>drep1ygnmw0mfp7g43capnsxaa55pn2s7z3cvxd6enl8anm33vrcw95wgl</t>
  </si>
  <si>
    <t>cad01dfa96374d38579b1441a748c101ebd51d09d06cb924b59ed5a6</t>
  </si>
  <si>
    <t>22d218c80b58b809fe6b205280acfb3ca2bae2586bbb7fc5e113e96e03</t>
  </si>
  <si>
    <t>drep1etgpm75kxaxns4umz3q6wjxpq84a28gf6pktjf94nm26vuxrmnn</t>
  </si>
  <si>
    <t>3</t>
  </si>
  <si>
    <t>Cardano Curia</t>
  </si>
  <si>
    <t>​619544258788</t>
  </si>
  <si>
    <t>27</t>
  </si>
  <si>
    <t>1288633576302212</t>
  </si>
  <si>
    <t>​1964850507457660</t>
  </si>
  <si>
    <t>​367171154165651</t>
  </si>
  <si>
    <t>drep1ygeyfh8nm03dnl5a2hxdtv09pu7uhep9l0cpg0zpr60jqys05cku2</t>
  </si>
  <si>
    <t>27b73f690f9158e3a19c0dded2819aa1e1470c337599fcfd9ee3160f</t>
  </si>
  <si>
    <t>22383e55d54e675bcc72b2ae087836a68e1ddd0b12eccb9079df2b1e36</t>
  </si>
  <si>
    <t>drep1y7mn76g0j9vw8gvuph0d9qv658s5wrpnwkvlelv7uvtq7kdyqjk</t>
  </si>
  <si>
    <t>Audit Outcome</t>
  </si>
  <si>
    <t>​2776393560969</t>
  </si>
  <si>
    <t>Result status</t>
  </si>
  <si>
    <t>VERIFIED — on-chain validated</t>
  </si>
  <si>
    <t>4|7</t>
  </si>
  <si>
    <t>Voting-power source</t>
  </si>
  <si>
    <t>cardano-db-sync.drep_distr</t>
  </si>
  <si>
    <t>drep1y2200we9c904un36tzaearntzzl63snffuul9qsk0te4utqfkke0w</t>
  </si>
  <si>
    <t>22dd2912ff270f89baafe459ba67aa454b951c72d69a89658a583c4907</t>
  </si>
  <si>
    <t>Snapshot selection</t>
  </si>
  <si>
    <t>​435820007938072</t>
  </si>
  <si>
    <t>pinned finalization epoch</t>
  </si>
  <si>
    <t>​1370113895266809</t>
  </si>
  <si>
    <t>3244dcf3dbe2d9fe9d55ccd5b1e50f3dcbe425fbf0143c411e9f2012</t>
  </si>
  <si>
    <t>drep1xfzdeu7mutvla824en2mreg08h97gf0m7q2rcsg7nuspy6k0ysx</t>
  </si>
  <si>
    <t>​961907766356502</t>
  </si>
  <si>
    <t>Snapshot epoch</t>
  </si>
  <si>
    <t>drep1ytgsdkfznvjnwdxrzvf8x6tn4ctfukqqphsammzkfwatgsqgnpf2w</t>
  </si>
  <si>
    <t>22e921a42aacc340cb98731777e6bb2173761a370976a143dccd309065</t>
  </si>
  <si>
    <t>Finalized voters</t>
  </si>
  <si>
    <t>​825215466696</t>
  </si>
  <si>
    <t>Valid voters</t>
  </si>
  <si>
    <t>1|2|3|5</t>
  </si>
  <si>
    <t>Invalid voters</t>
  </si>
  <si>
    <t>drep1ygj02llvuusnhphvhlxf7d2cxhs53twjnwwl5at3zwht4xc6xdgl4</t>
  </si>
  <si>
    <t>94f7bb25c15f5e4e3a58bb9e8e6b10bfa8c2694f39f282167af35e2c</t>
  </si>
  <si>
    <t>2266c7103f59f1816ae7864bbdbb6f0be7d44e4e4f8d48bf5677a1f224</t>
  </si>
  <si>
    <t>drep1jnmmkfwpta0yuwjchw0gu6csh75vy62088egy9n67d0zc7sn83m</t>
  </si>
  <si>
    <t>Abstaining voters</t>
  </si>
  <si>
    <t>​1591808904327</t>
  </si>
  <si>
    <t>Total valid DRep ADA</t>
  </si>
  <si>
    <t>​1288633576302212</t>
  </si>
  <si>
    <t>drep1y2m0g4r66pyaw3p7u454wc0p4f0ygm8ueaev0mgd3tvwm7sskqwqp</t>
  </si>
  <si>
    <t>2267c9a7bb435e598e6a6675434c40c3389f15651acf8ad4e24a5219a6</t>
  </si>
  <si>
    <t>​1043388085321099</t>
  </si>
  <si>
    <t>Participating DRep ADA</t>
  </si>
  <si>
    <t>​91498305043963</t>
  </si>
  <si>
    <t>d106d9229b253734c31312736973ae169e58000de1ddec564bbab440</t>
  </si>
  <si>
    <t>drep16yrdjg5my5mnfscnzfekjuawz609sqqdu8w7c4jth26yqkxf5l4</t>
  </si>
  <si>
    <t>Ekklesia derived total ADA</t>
  </si>
  <si>
    <t>drep1y27qjjnz9a7q6zmvpajzqpqylnka6lpkvcm9sgjrdheqt0qq6pchw</t>
  </si>
  <si>
    <t>22e3048fcd05cca3e5012330469da630535e3e0591c247daff30ee1b13</t>
  </si>
  <si>
    <t>2|3|8|10</t>
  </si>
  <si>
    <t>​19940166783855</t>
  </si>
  <si>
    <t>8</t>
  </si>
  <si>
    <t>Asia Africa Cardano Coalition (AACC)</t>
  </si>
  <si>
    <t>24f57fece7213b86ecbfcc9f355835e148add29b9dfa757113aeba9b</t>
  </si>
  <si>
    <t>drep1yn6hlm88yyacdm9lej0n2kp4u9y2m55mnha82ugn46afkspmyfv</t>
  </si>
  <si>
    <t>drep1yffld2866p00cyg3ejjdewtvazgah7jjgk0s9m7m5ytmmdq33v3zh</t>
  </si>
  <si>
    <t>22d253a413b7b0914e8e9e615b59ad159b52c67ff3571a7554b4494e87</t>
  </si>
  <si>
    <t>Abstain Vote</t>
  </si>
  <si>
    <t>​1142561765137694</t>
  </si>
  <si>
    <t>​86026116678290</t>
  </si>
  <si>
    <t>​1189459896485617</t>
  </si>
  <si>
    <t>DRep drep1yt9dq806jcm56wzhnv2yrf6gcyq7h4gap8gxewfykk0dtfs7vf843 submitted an explicit abstention for the ballot's sole proposal. This was the only explicit abstention among 38 valid voters; its epoch-645 voting power was 260,978.601580 ADA.</t>
  </si>
  <si>
    <t>drep1ytfnmf4uftt4fe0h63xhadl0v402gr6nnhtcgrq2sas26kgaf3n5y</t>
  </si>
  <si>
    <t>22adf79cceb105996c5052848e01750f7a0847c299c22efc9d373645c1</t>
  </si>
  <si>
    <t>b6f4547ad049d7443ee5695761e1aa5e446cfccf72c7ed0d8ad8edfa</t>
  </si>
  <si>
    <t>drep1km69g7ksf8t5g0h9d9tkrcd2tezxelx0wtr76rv2mrkl5nzd6v3</t>
  </si>
  <si>
    <t>​21535258123629</t>
  </si>
  <si>
    <t>10</t>
  </si>
  <si>
    <t>Bosco Ribeiro</t>
  </si>
  <si>
    <t>drep1ytuufvd6maykgfcp20fxgpx7g6a9z2suchqehfejwdsx8cgpx80yg</t>
  </si>
  <si>
    <t>22013f9be1d896f5887ff88b2da2e0649f8f6afc82ff7c74168c115eaa</t>
  </si>
  <si>
    <t>1|3</t>
  </si>
  <si>
    <t>Hydra Close and Fanout Validation</t>
  </si>
  <si>
    <t>​2121119694024</t>
  </si>
  <si>
    <t>​197409335578527</t>
  </si>
  <si>
    <t>​2134612326044784</t>
  </si>
  <si>
    <t>Validation status</t>
  </si>
  <si>
    <t>validated</t>
  </si>
  <si>
    <t>bc094a622f7c0d0b6c0f64200404fceddd7c3666365822436df205bc</t>
  </si>
  <si>
    <t>drep1hsy55c300sxskmq0vssqgp8uahwhcdnxxevzysmd7gzmcgzgzsu</t>
  </si>
  <si>
    <t>drep1y2j2q9pcl855969ea9csrhdta6slnamctgzuvuqnnkl6fusqyjy36</t>
  </si>
  <si>
    <t>22946d1b4665e5c08c17f42885c090b33dff712586401744adb002524f</t>
  </si>
  <si>
    <t>Hydra head ID</t>
  </si>
  <si>
    <t>288857658ccf14387da1f57308f6980dcc796d7f15a262599f4a43d0</t>
  </si>
  <si>
    <t>​17341384026532</t>
  </si>
  <si>
    <t>Close transaction</t>
  </si>
  <si>
    <t>548945aa3fd8cf00b1188b37a2c777ccfbd7babefc44a311d64880696fc81fe5</t>
  </si>
  <si>
    <t>53f6a8fad05efc1111cca4dcb96ce891dbfa52459f02efdba117bdb4</t>
  </si>
  <si>
    <t>drep120m237kstm7pzywv5nwtjm8gj8dl55j9nupwlkapz77mgv7zu7l</t>
  </si>
  <si>
    <t>6</t>
  </si>
  <si>
    <t>Gbiri Oluwaseun (Olokoji)</t>
  </si>
  <si>
    <t>drep1y2q96n4hf0d8jnf6cf7h84z0tr0fn35wh7uv0q4w4hpzckqr8a70c</t>
  </si>
  <si>
    <t>22ff806c69da9072613dce42deeb52f68ab1fb67319df123be09071b8b</t>
  </si>
  <si>
    <t>Close inclusion</t>
  </si>
  <si>
    <t>block 13717928; slot 193304212; epoch 645</t>
  </si>
  <si>
    <t>​31728693825</t>
  </si>
  <si>
    <t>Fanout transaction</t>
  </si>
  <si>
    <t>472ea708793a8679e47dfbe4385ce6f7d23665a3fb7698607ceb2581e0433a7f</t>
  </si>
  <si>
    <t>​121192048251685</t>
  </si>
  <si>
    <t>drep1yglrf4el8gghum239fggvfrau25k2576y4dvcz65r2ukj8sqpsc2k</t>
  </si>
  <si>
    <t>d33da6bc4ad754e5f7d44d7eb7ef655ea40f539dd7840c0a8760ad59</t>
  </si>
  <si>
    <t>229a53567ad8d37b518ccf304f750148d14b4b7dabd60da04292602878</t>
  </si>
  <si>
    <t>drep16v76d0z26a2wta75f4lt0mm9t6jq75ua67zqcz58vzk4jh5yuhc</t>
  </si>
  <si>
    <t>​2210829613371626</t>
  </si>
  <si>
    <t>Fanout inclusion</t>
  </si>
  <si>
    <t>block 13718037; slot 193306669; epoch 645</t>
  </si>
  <si>
    <t>​27916841150259</t>
  </si>
  <si>
    <t>Fanout depth at capture</t>
  </si>
  <si>
    <t>drep1yt8trnz8e5cnylmyygt0pyzrfw92rt9s42kg8t4rhm6t0dstyvmdn</t>
  </si>
  <si>
    <t>2157 blocks (informational)</t>
  </si>
  <si>
    <t>22e9c60c7430a367ac9a2d2f0ab8e005b08e9a0f08ce2b2e21606159df</t>
  </si>
  <si>
    <t>​625894959059</t>
  </si>
  <si>
    <t>Commitment schema</t>
  </si>
  <si>
    <t>version 1</t>
  </si>
  <si>
    <t>7</t>
  </si>
  <si>
    <t>NexTrium Global Innovations Ltd</t>
  </si>
  <si>
    <t>3|5|7|8</t>
  </si>
  <si>
    <t>drep1y2hlgh9600zjlt39dh54z7z8d65kahneck8yhh7ugmzc9as0xrzqd</t>
  </si>
  <si>
    <t>222f829ef39bc4f08e82dfb3dddde43a367e3a8fa1b468790028986837</t>
  </si>
  <si>
    <t>Proposal ID binding</t>
  </si>
  <si>
    <t>Indirectly committed by the on-chain results hash and evidence Merkle root</t>
  </si>
  <si>
    <t>​7588511216887</t>
  </si>
  <si>
    <t>​34298868077404</t>
  </si>
  <si>
    <t>Committed result hash</t>
  </si>
  <si>
    <t>59340008a1998516e016fc0b89b2dd58a56b0fc0dcc1a2df32872a540703c72b</t>
  </si>
  <si>
    <t>​2297722793545907</t>
  </si>
  <si>
    <t>drep1yg8vjs7ute7z7vyd8yez5tgjey6043djjfh8d3n7sjev35g064xxc</t>
  </si>
  <si>
    <t>22a9ba431ecd1f067ec8eb801356bd1554e0e8ee79f8351b9a49e8b025</t>
  </si>
  <si>
    <t>f9c4b1badf4964270153d26404de46ba512a1cc5c19ba732736063e1</t>
  </si>
  <si>
    <t>​4613879843301</t>
  </si>
  <si>
    <t>Committed evidence root</t>
  </si>
  <si>
    <t>drep1l8ztrwklf9jzwq2n6fjqfhjxhfgj58x9cxd6wvnnvp37z8t3utj</t>
  </si>
  <si>
    <t>e8d95f44d10176a6f387c5c74fc25aac5a2e2d4a75dcfc65896d399ba83cd797</t>
  </si>
  <si>
    <t>4</t>
  </si>
  <si>
    <t>Ian Njuguna</t>
  </si>
  <si>
    <t>drep1y2jnqfamg4tq5aepxhggzhqg7pq5gunph4wypkyh9q3qt2cru5m2j</t>
  </si>
  <si>
    <t>227536291881ba053e9f7b023979625f69595726d37addd161ae53d64a</t>
  </si>
  <si>
    <t>​12094421461828</t>
  </si>
  <si>
    <t>Issues and Deviations</t>
  </si>
  <si>
    <t>​1324683788916</t>
  </si>
  <si>
    <t>drep1ytvlwvyjmzfyn56n0zz4f6lj94wxhmsl5zky6knnzrf4jygpyahug</t>
  </si>
  <si>
    <t>22ef151cb4722d6e4a1f83f74ec5702d0a345f7cc6c52ebe42d007d19a</t>
  </si>
  <si>
    <t>​2330696977834395</t>
  </si>
  <si>
    <t>​292954635284950</t>
  </si>
  <si>
    <t>a4a01438f9e942e8b9e97101ddabeea1f9f7785a05c670139dbfa4f2</t>
  </si>
  <si>
    <t>drep15jspgw8ea9pw3w0fwyqam2lw58ulw7z6qhr8qyuah7j0yj962w7</t>
  </si>
  <si>
    <t>Issue</t>
  </si>
  <si>
    <t>9</t>
  </si>
  <si>
    <t>drep1ygtvnwgsucstvesms2hv9vc8hw3tye5zhzldmszrxqd2rxsje5c6m</t>
  </si>
  <si>
    <t>22a457e45ff87f2c72b396daf29ce6043d76ff8846e7db8ea1db34a11f</t>
  </si>
  <si>
    <t>Meek Owen</t>
  </si>
  <si>
    <t>Status</t>
  </si>
  <si>
    <t>Observed</t>
  </si>
  <si>
    <t>​49644233159</t>
  </si>
  <si>
    <t>Notes</t>
  </si>
  <si>
    <t>​0</t>
  </si>
  <si>
    <t>Independent epoch-645 weighted powers didn't match Ekklesia published powers</t>
  </si>
  <si>
    <t>1|2|10</t>
  </si>
  <si>
    <t>drep1y2xacakh0g8q4exfgmvywy62an74cj7ejcpcrgq6vh4dckqhtsyh5</t>
  </si>
  <si>
    <t>229a3ad4bbb4944aed48e8b172c8a72a6d39de5444a108d4a333541d64</t>
  </si>
  <si>
    <t>WARN</t>
  </si>
  <si>
    <t>1/10 exact</t>
  </si>
  <si>
    <t>Raw vote counts match exactly, but Ekklesia published a different set of per-voter weights.</t>
  </si>
  <si>
    <t>​31440507120380</t>
  </si>
  <si>
    <t>drep1y2dptycrks2ggae95leeh66m0l0svet98c44hl4rmaec7as6hgpp3</t>
  </si>
  <si>
    <t>22d4769e4bf50f4da8653bb8927823c4e7891529936b3f0466b986cc20</t>
  </si>
  <si>
    <t>805d4eb74bda794d3ac27d73d44f58de99c68ebfb8c782aeadc22c58</t>
  </si>
  <si>
    <t>​313389706003</t>
  </si>
  <si>
    <t>drep1spw5ad6tmfu56wkz04eagn6cm6vudr4lhrrc9t4dcgk9s33h7k2</t>
  </si>
  <si>
    <t>Calculation method</t>
  </si>
  <si>
    <t>Total Valid Voting Power</t>
  </si>
  <si>
    <t>Sum of db-sync snapshot power for every finalized voter that passes eligibility and vote validation.</t>
  </si>
  <si>
    <t>drep1ydpfkyjxzeqvalf6fgvj7lznrk8kcmfnvy9hyl6gr6ez6wgsjaelx</t>
  </si>
  <si>
    <t>227d74b5bb8630ce4d8a87189ad75ef5ef55e6c26c604fb78267e271f9</t>
  </si>
  <si>
    <t>​120173519015554</t>
  </si>
  <si>
    <t>Total Valid Voting Power − Abstain Power</t>
  </si>
  <si>
    <t>Candidate Voting Power</t>
  </si>
  <si>
    <t>1|2|3|8</t>
  </si>
  <si>
    <t>Sum of the participating DRep voting power for voters who selected that candidate.</t>
  </si>
  <si>
    <t>drep1ygr9tuapcanc3kpeyy4dc3vmrz9cfe5q7v9wj3x9j0ap3tswtre9j</t>
  </si>
  <si>
    <t>223d53310fc65f47ba40c049d65e8e64988ad244d764488feae315a766</t>
  </si>
  <si>
    <t>​584209992468603</t>
  </si>
  <si>
    <t>(Candidate Voting Power / Participating Voting Power) × 100 %</t>
  </si>
  <si>
    <t>Not Selected Power</t>
  </si>
  <si>
    <t>Participating Voting Power − Candidate Voting Power</t>
  </si>
  <si>
    <t>3e34d73f3a117e6d512a5086247de2a96553da255acc0b541ab9691e</t>
  </si>
  <si>
    <t>drep1yt05vsgtruppuej5jzmswd7tj86ujanydq27qxc2nksrt8szgtg0g</t>
  </si>
  <si>
    <t>drep18c6dw0e6z9lx65f22zrzgl0z49j48k39ttxqk4q6h953utzepy5</t>
  </si>
  <si>
    <t>22e141089010434602dd5312a5b1dec3b9880ca4e5faa7149e67fc0aaf</t>
  </si>
  <si>
    <t>Multi-select rule</t>
  </si>
  <si>
    <t>Do not sum candidate voting-power totals to form a denominator. Each DRep may select up to four candidates, so the same voting power can appear in multiple candidate rows.</t>
  </si>
  <si>
    <t>​1205894913887</t>
  </si>
  <si>
    <t>1|2|3|10</t>
  </si>
  <si>
    <t>drep1y29h2q6cst2pvkl2sqqvf5ljcy36uv7pmy482xnczddzgqshus24w</t>
  </si>
  <si>
    <t>2292470c545c4e02109f9381d55f18ae55ed26bd734e060f2a32e6202a</t>
  </si>
  <si>
    <t>​222851405496628</t>
  </si>
  <si>
    <t>ceb1cc47cd31327f642216f090434b8aa1acb0aaac83aea3bef4b7b6</t>
  </si>
  <si>
    <t>drep1e6cuc37dxye87epzzmcfqs6t32s6ev924jp6aga77jmmvf9va2t</t>
  </si>
  <si>
    <t>drep1ygehgu65kchqm929zp69xhl06hqkpcjv0rzy44sx40qhufqgh3xv2</t>
  </si>
  <si>
    <t>2289cdb77cf3c6690eb415c05606264d77ecfdbb9155b051576aa5f82c</t>
  </si>
  <si>
    <t>​705139530128</t>
  </si>
  <si>
    <t>drep1ytuddrgqca0xd4aams6pl9zndpcmxg0rs7z3mggjelm6kscp4arg5</t>
  </si>
  <si>
    <t>225e3dc2106f02fa45a777f5a4c63271a99a5de54994e7654996162a64</t>
  </si>
  <si>
    <t>​74497739610660</t>
  </si>
  <si>
    <t>aff45cba7bc52fae256de95178476ea96ede79c58e4bdfdc46c582f6</t>
  </si>
  <si>
    <t>drep14l69ewnmc5h6uftda9ghs3mw49hdu7w93e9alhzxckp0v5pczql</t>
  </si>
  <si>
    <t>drep1y2zu74gt8sxtrxcngqsmrnupkzrtmlqshmvmm5qtuhxx6xqt7yhaw</t>
  </si>
  <si>
    <t>2282589e517ba967bd08b830d975549991de2813aeec04fa35b1f7a91b</t>
  </si>
  <si>
    <t>​21452617012954</t>
  </si>
  <si>
    <t>drep1yfe9en4hsgc3r6nhtmwjeljh06hgnvt9yzzkwqcftvdj34cdxdg7u</t>
  </si>
  <si>
    <t>22d5d56a56adde86e53a951d011fa18a6218f1d0e8dfcf8217a534cf59</t>
  </si>
  <si>
    <t>​49960498551879</t>
  </si>
  <si>
    <t>0ec943dc5e7c2f308d39322a2d12c934fac5b2926e76c67e84b2c8d1</t>
  </si>
  <si>
    <t>drep1pmy58hz70shnprfexg4z6ykfxnavtv5jdemvvl5yktydzml6wlq</t>
  </si>
  <si>
    <t>drep1yf7kjx5rlyuyzxkr4dzyccdfs8tesh29amrtcpyplu3asnqjgmdz3</t>
  </si>
  <si>
    <t>2200f45aa883814d14e95bab60167b63e9bc921dd8a02da5b85d52de6d</t>
  </si>
  <si>
    <t>​13267208221100</t>
  </si>
  <si>
    <t>1|2|5|8</t>
  </si>
  <si>
    <t>drep1yg0d4qr3qwtgkh59njhdgjpwde6c8vmqax08x3y8klupxvq6u3dyk</t>
  </si>
  <si>
    <t>227de7b5cd1436cd61b0df33cb3a7323b73386d44f84acc65422b8584c</t>
  </si>
  <si>
    <t>​279260699004</t>
  </si>
  <si>
    <t>a53027bb45560a772135d0815c08f041447261bd5c40d897282205ab</t>
  </si>
  <si>
    <t>drep155cz0w692c98wgf46zq4cz8sg9z8ycdat3qd39egygz6k2yawm6</t>
  </si>
  <si>
    <t>drep1ygnh2uf4wkc8ldgfxwz7rzuga3m8jtqew9xh5g3n587mg6g3ge0sj</t>
  </si>
  <si>
    <t>22e43b1c2ad122961c33fd3b1ac67f58394bd12b590bd21c1da8658ac4</t>
  </si>
  <si>
    <t>​50437876424221</t>
  </si>
  <si>
    <t>drep1yts3qdjsqcnhld4r3uek2uu0n2tnh824tgnf75a83q3yhequuy54u</t>
  </si>
  <si>
    <t>d9f73092d89249d353788554ebf22d5c6bee1fa0ac4d5a7310d35911</t>
  </si>
  <si>
    <t>22d8ecd7a979f2fa362d247dee1eef6b7161a44961535d1f473ae6fdc3</t>
  </si>
  <si>
    <t>drep1m8mnpykcjfyax5mcs42whu3dt347u8aq43x45ucs6dv3ztw0lez</t>
  </si>
  <si>
    <t>​8817185477728</t>
  </si>
  <si>
    <t>2|5|8</t>
  </si>
  <si>
    <t>drep1ygnypzfv2v8fmfelthahvn0rqyh54sf6z2aa5m7f3fkjgqqt8l2qq</t>
  </si>
  <si>
    <t>22dafcd64cd01627aa9f41c8bfbc7937a986d4d3c44886c093f810bb52</t>
  </si>
  <si>
    <t>​26108617851995</t>
  </si>
  <si>
    <t>16c9b910e620b6661b82aec2b307bba2b26682b8beddc043301aa19a</t>
  </si>
  <si>
    <t>drep1zmymjy8xyzmxvxuz4mptxpam52exdq4chmwuqsesr2se57jz0v0</t>
  </si>
  <si>
    <t>drep1yfa8r8r36x7x05htftce7qhafrn5nzzr6vazy95pzy6y5dqac0ss7</t>
  </si>
  <si>
    <t>2248778b67b946c5b87e9007f8f8bd0bdf8b9378ce779c85c66b424173</t>
  </si>
  <si>
    <t>​23510437206854</t>
  </si>
  <si>
    <t>8ddc76d77a0e0ae4c946d847134aecfd5c4bd9960381a01a65eadc58</t>
  </si>
  <si>
    <t>drep13hw8d4m6pc9wfj2xmpr3xjhvl4wyhkvkqwq6qxn9atw9ssqheer</t>
  </si>
  <si>
    <t>drep1yg343cyuckglj48a6gpcey7fkfcy5x5f9g65wme3ne9q2mgaedmkm</t>
  </si>
  <si>
    <t>22cc4924c5531b8bba1b3ecec9d64f739ed24a968a5aca59697c47a24d</t>
  </si>
  <si>
    <t>​76783177554363</t>
  </si>
  <si>
    <t>1|2|5|10</t>
  </si>
  <si>
    <t>Legend (colors)</t>
  </si>
  <si>
    <t>9a159303b414847725a7f39beb5b7fdf0665653e2b5bfea3df738f76</t>
  </si>
  <si>
    <t>drep1ng2exqa5zjz8wfd87wd7kkmlmurx2ef79ddlag7lww8hvtnjzuq</t>
  </si>
  <si>
    <t>Vote: Selected             Cell Text: yes                 Cell Color: Green</t>
  </si>
  <si>
    <t>Vote: Not Selected     Cell Text:                       Cell Color: Grey</t>
  </si>
  <si>
    <t>1|3|6|8</t>
  </si>
  <si>
    <t>Vote: Abstain              Cell Text: yes                 Cell Color: Yellow</t>
  </si>
  <si>
    <t>429b12461640cefd3a4a192f7c531d8f6c6d33610b727f481eb22d39</t>
  </si>
  <si>
    <t>drep1g2d3y3skgr806wj2ryhhc5ca3akx6vmppde87jq7kgknjmv589e</t>
  </si>
  <si>
    <t>0655f3a1c76788d839212adc459b188b84e680f30ae944c593fa18ae</t>
  </si>
  <si>
    <t>drep1qe2l8gw8v7ydswfp9twytxcc3wzwdq8npt55f3vnlgv2u8sx3nt</t>
  </si>
  <si>
    <t>df46410b1f021e665490b70737cb91f5c976646815e01b0a9da0359e</t>
  </si>
  <si>
    <t>drep1maryzzclqg0xv4yskurn0ju37hyhvergzhspkz5a5q6eu4ddhy9</t>
  </si>
  <si>
    <t>8b75035882d4165bea8000c4d3f2c123ae33c1d92a751a78135a2402</t>
  </si>
  <si>
    <t>drep13d6sxkyz6st9h65qqrzd8ukpywhr8swe9f6357qntgjqye0gttd</t>
  </si>
  <si>
    <t>33747354b62e0d95451074535fefd5c160e24c78c44ad606abc17e24</t>
  </si>
  <si>
    <t>drep1xd68x49k9cxe23gsw3f4lm74c9swynrcc39dvp4tc9lzg9pn6et</t>
  </si>
  <si>
    <t>1|4|5|6</t>
  </si>
  <si>
    <t>f8d68d00c75e66d7bddc341f94536871b321e387851da112cff7ab43</t>
  </si>
  <si>
    <t>drep1lrtg6qx8tend00wuxs0eg5mgwxejrcu8s5w6zyk07745xuzqf7a</t>
  </si>
  <si>
    <t>85cf550b3c0cb19b134021b1cf81b086bdfc10bed9bdd00be5cc6d18</t>
  </si>
  <si>
    <t>drep1sh842zeupjceky6qyxculqdss67lcy97mx7aqzl9e3k3sr6xlga</t>
  </si>
  <si>
    <t>1|2|8|10</t>
  </si>
  <si>
    <t>725cceb7823111ea775edd2cfe577eae89b16520856703095b1b28d7</t>
  </si>
  <si>
    <t>drep1wfwvaduzxyg75a67m5k0u4m746ymzefqs4nsxz2mrv5dwm22ntt</t>
  </si>
  <si>
    <t>1|3|5|10</t>
  </si>
  <si>
    <t>7d691a83f938411ac3ab444c61a981d7985d45eec6bc0481ff23d84c</t>
  </si>
  <si>
    <t>drep104534qle8pq34satg3xxr2vp67v9630wc67qfq0ly0vycfrx5l3</t>
  </si>
  <si>
    <t>1eda807103968b5e859caed4482e6e7583b360e99e734487b7f81330</t>
  </si>
  <si>
    <t>drep1rmdgqugrj694apvu4m2ystnwwkpmxc8fnee5fpahlqfnq2xkmv4</t>
  </si>
  <si>
    <t>2775713575b07fb5093385e18b88ec76792c19714d7a2233a1fdb469</t>
  </si>
  <si>
    <t>drep1ya6hzdt4kplm2zfnshschz8vweujcxt3f4azyvaplk6xjyw262e</t>
  </si>
  <si>
    <t>e110365006277fb6a38f3365738f9a973b9d555a269f53a788224be4</t>
  </si>
  <si>
    <t>drep1uygrv5qxyalmdgu0xdjh8ru6juae6426y6048fugyf97g4srzkn</t>
  </si>
  <si>
    <t>2640892c530e9da73f5dfb764de3012f4ac13a12bbda6fc98a6d2400</t>
  </si>
  <si>
    <t>drep1yeqgjtznp6w6w06aldmymccp9a9vzwsjh0dxljv2d5jqqjfhahy</t>
  </si>
  <si>
    <t>3|5|10</t>
  </si>
  <si>
    <t>7a719c71d1bc67d2eb4af19f02fd48e7498843d33a22168111344a34</t>
  </si>
  <si>
    <t>drep10fcecuw3h3na96627x0s9l2guaycss7n8g3pdqg3x39rgj4l209</t>
  </si>
  <si>
    <t>3|5</t>
  </si>
  <si>
    <t>2358e09cc591f954fdd2038c93c9b2704a1a892a35476f319e4a056d</t>
  </si>
  <si>
    <t>drep1ydvwp8x9j8u4flwjqwxf8jdjwp9p4zf2x4rk7vv7fgzk6j2k7c6</t>
  </si>
  <si>
    <t>1|2|5</t>
  </si>
  <si>
    <t>On-chain Stake and DRep Participation Context — Epoch 645</t>
  </si>
  <si>
    <t>Metric</t>
  </si>
  <si>
    <t>Lovelace</t>
  </si>
  <si>
    <t>ADA</t>
  </si>
  <si>
    <t>Comparison</t>
  </si>
  <si>
    <t>Context %</t>
  </si>
  <si>
    <t>Definition and source</t>
  </si>
  <si>
    <t>Total ADA stake on-chain</t>
  </si>
  <si>
    <t>​21369326656204281</t>
  </si>
  <si>
    <t>Base</t>
  </si>
  <si>
    <t>Sum of epoch_stake.amount for the snapshot epoch. Source: cardano-db-sync.epoch_stake.</t>
  </si>
  <si>
    <t>Total governance DRep distribution</t>
  </si>
  <si>
    <t>​14964673261978963</t>
  </si>
  <si>
    <t>% of total ADA stake</t>
  </si>
  <si>
    <t>Sum of every drep_distr row, including the two predefined DRep categories. Source: cardano-db-sync.drep_distr.</t>
  </si>
  <si>
    <t>drep_always_abstain</t>
  </si>
  <si>
    <t>​9418104373206017</t>
  </si>
  <si>
    <t>% of DRep distribution</t>
  </si>
  <si>
    <t>Delegated stake assigned to the predefined always-abstain DRep. Source: cardano-db-sync.drep_distr + drep_hash.</t>
  </si>
  <si>
    <t>drep_always_no_confidence</t>
  </si>
  <si>
    <t>​176451764046729</t>
  </si>
  <si>
    <t>Delegated stake assigned to the predefined always-no-confidence DRep. Source: cardano-db-sync.drep_distr + drep_hash.</t>
  </si>
  <si>
    <t>Registered DRep voting power</t>
  </si>
  <si>
    <t>​5370117124726217</t>
  </si>
  <si>
    <t>DRep distribution excluding always-abstain and always-no-confidence. Source: cardano-db-sync.drep_distr + drep_hash.</t>
  </si>
  <si>
    <t>Ballot participant voting power</t>
  </si>
  <si>
    <t>% of registered DRep voting power</t>
  </si>
  <si>
    <t>Sum of db-sync power for all valid finalized ballot voters, including explicit ballot abstention. Source: final vote evidence + cardano-db-sync.drep_distr.</t>
  </si>
  <si>
    <t>Category</t>
  </si>
  <si>
    <t>Criteria</t>
  </si>
  <si>
    <t>Expected</t>
  </si>
  <si>
    <t>Actual</t>
  </si>
  <si>
    <t>Source integrity</t>
  </si>
  <si>
    <t>download manifest uses the reproducible schema</t>
  </si>
  <si>
    <t>PASS</t>
  </si>
  <si>
    <t>​schemaVersion=2</t>
  </si>
  <si>
    <t>manifest enumerates every saved audit input exactly once</t>
  </si>
  <si>
    <t>​ballot-legacy.json|ballot.json|dbsync-epoch-645.json|evidence-results.json|evidence.tar|final-results.json|history.jsonl|onchain.json|pre-burn-ledger.json|proof-package.json|proposal.json|results.json|votes.jsonl</t>
  </si>
  <si>
    <t>The generated results directory and operating-system metadata are not audit inputs.</t>
  </si>
  <si>
    <t>onchain.json is captured and manifest-hashed</t>
  </si>
  <si>
    <t>​present</t>
  </si>
  <si>
    <t>dbsync-epoch-645.json is captured and manifest-hashed</t>
  </si>
  <si>
    <t>votes.jsonl is captured and manifest-hashed</t>
  </si>
  <si>
    <t>history.jsonl is captured and manifest-hashed</t>
  </si>
  <si>
    <t>ballot-legacy.json matches download manifest hash and byte length</t>
  </si>
  <si>
    <t>​e501e93c93464628b4ab208f658825312cf051458fc7a61626739838e31805e6/1943</t>
  </si>
  <si>
    <t>https://intersect.ekklesia.vote/api/v0/ballots/6a3ff13334b52f591a6b4f3d</t>
  </si>
  <si>
    <t>ballot.json matches download manifest hash and byte length</t>
  </si>
  <si>
    <t>​0b69b12900a261e51027f91b337ddaa1ffea083bd34a4772b5150f527c9ec102/5395</t>
  </si>
  <si>
    <t>https://intersect.ekklesia.vote/api/v1/ballots/6a3ff13334b52f591a6b4f3d</t>
  </si>
  <si>
    <t>dbsync-epoch-645.json matches download manifest hash and byte length</t>
  </si>
  <si>
    <t>​c2c9ed86da3779e2194457f31a5c15b8f1ec9060a00e0c56842cad6833ee4619/11717</t>
  </si>
  <si>
    <t>cardano-db-sync://mainnet/drep_distr/epoch/645</t>
  </si>
  <si>
    <t>evidence-results.json matches download manifest hash and byte length</t>
  </si>
  <si>
    <t>​e60a6cc65e55073dd4d4a7cdaac69fa2d706c6ac454df6d2953ac725bbbe721e/5717</t>
  </si>
  <si>
    <t>https://ipfs.io/ipfs/QmPMB1fTNMqaKcJkmMUr98EtUxtJ95p8uRxdDsiyFqTrTy/results.json</t>
  </si>
  <si>
    <t>evidence.tar matches download manifest hash and byte length</t>
  </si>
  <si>
    <t>​3478606b4294bb8d6c05d22e4bb974931f2d22b6dd4d6e8ee6ef8cd82b5aedfa/258048</t>
  </si>
  <si>
    <t>https://gateway.pinata.cloud/ipfs/QmPMB1fTNMqaKcJkmMUr98EtUxtJ95p8uRxdDsiyFqTrTy?format=tar</t>
  </si>
  <si>
    <t>final-results.json matches download manifest hash and byte length</t>
  </si>
  <si>
    <t>https://ipfs.io/ipfs/QmVtXZr5GCYbMPVaBnSKk5TMk8UPnvJu8jYBcjP8pLFwGa</t>
  </si>
  <si>
    <t>history.jsonl matches download manifest hash and byte length</t>
  </si>
  <si>
    <t>​5309e105914f7fb36535d88f4efa0f5ef19f72aa62991642847309b59790c22f/21731</t>
  </si>
  <si>
    <t>https://ipfs.io/ipfs/QmPMB1fTNMqaKcJkmMUr98EtUxtJ95p8uRxdDsiyFqTrTy/history/</t>
  </si>
  <si>
    <t>onchain.json matches download manifest hash and byte length</t>
  </si>
  <si>
    <t>​a0c02b9df8824f80c37fae78923e2ac61c1e5ec6553d09f5e85bf3d9558c1eb5/6100</t>
  </si>
  <si>
    <t>cardano-db-sync://mainnet/hydra-head</t>
  </si>
  <si>
    <t>pre-burn-ledger.json matches download manifest hash and byte length</t>
  </si>
  <si>
    <t>​e388f25f6520759ba24b124420bba5e335ebfc4e53e465f9a73612bf78dd59b1/9654</t>
  </si>
  <si>
    <t>https://ipfs.io/ipfs/QmPMB1fTNMqaKcJkmMUr98EtUxtJ95p8uRxdDsiyFqTrTy/pre-burn-ledger.json</t>
  </si>
  <si>
    <t>proof-package.json matches download manifest hash and byte length</t>
  </si>
  <si>
    <t>​62b1e28b665e5bd22f5209af8edabb48cdba8d5838c9b7c77a3a586606238246/37260</t>
  </si>
  <si>
    <t>https://ipfs.io/ipfs/QmPMB1fTNMqaKcJkmMUr98EtUxtJ95p8uRxdDsiyFqTrTy/proof-package.json</t>
  </si>
  <si>
    <t>proposal.json matches download manifest hash and byte length</t>
  </si>
  <si>
    <t>​a987c58ad8f2eaaa7b57f13f071867747d9a94ae606fca4fae5afe98ed3fd215/8408</t>
  </si>
  <si>
    <t>https://intersect.ekklesia.vote/api/v1/proposals/6a3ff13334b52f591a6b4f3e</t>
  </si>
  <si>
    <t>results.json matches download manifest hash and byte length</t>
  </si>
  <si>
    <t>​f82f81d335387cd3ab7a082cfb5b671d05faf3e709392d22a866590b7ef02b5b/4715</t>
  </si>
  <si>
    <t>https://intersect.ekklesia.vote/api/v1/results/proposal/6a3ff13334b52f591a6b4f3e</t>
  </si>
  <si>
    <t>votes.jsonl matches download manifest hash and byte length</t>
  </si>
  <si>
    <t>​90ef7a41475a4d3c5c03cfc9e2a2d1b1c850493b505d957195160efe19a305e4/80965</t>
  </si>
  <si>
    <t>https://ipfs.io/ipfs/QmPMB1fTNMqaKcJkmMUr98EtUxtJ95p8uRxdDsiyFqTrTy</t>
  </si>
  <si>
    <t>Identity</t>
  </si>
  <si>
    <t>ballot ID</t>
  </si>
  <si>
    <t>​6a3ff13334b52f591a6b4f3d</t>
  </si>
  <si>
    <t>legacy ballot ID</t>
  </si>
  <si>
    <t>proposal ID</t>
  </si>
  <si>
    <t>​6a3ff13334b52f591a6b4f3e</t>
  </si>
  <si>
    <t>proposal belongs to ballot</t>
  </si>
  <si>
    <t>result belongs to ballot and proposal</t>
  </si>
  <si>
    <t>​6a3ff13334b52f591a6b4f3d/6a3ff13334b52f591a6b4f3e</t>
  </si>
  <si>
    <t>external ballot ID</t>
  </si>
  <si>
    <t>​cc-vote-2026</t>
  </si>
  <si>
    <t>Ballot rules</t>
  </si>
  <si>
    <t>Ekklesia namespace</t>
  </si>
  <si>
    <t>​vote.ekklesia.intersect.cc-2026</t>
  </si>
  <si>
    <t>voter group is DRep</t>
  </si>
  <si>
    <t>​DReps/drep</t>
  </si>
  <si>
    <t>delegated voting power weighting enabled</t>
  </si>
  <si>
    <t>​true</t>
  </si>
  <si>
    <t>approval method is multi-choice</t>
  </si>
  <si>
    <t>​multi-choice</t>
  </si>
  <si>
    <t>​multi-choice/multi-choice</t>
  </si>
  <si>
    <t>four seats are contested</t>
  </si>
  <si>
    <t>​4</t>
  </si>
  <si>
    <t>selection maximum and voter budget are four</t>
  </si>
  <si>
    <t>​4/4/4</t>
  </si>
  <si>
    <t>ten unique candidates are published</t>
  </si>
  <si>
    <t>​10</t>
  </si>
  <si>
    <t>​10 options; 10 IDs; 10 labels</t>
  </si>
  <si>
    <t>Candidate eligibility</t>
  </si>
  <si>
    <t>proposal and committed ballot candidate sets match</t>
  </si>
  <si>
    <t>​1|2|3|4|5|6|7|8|9|10</t>
  </si>
  <si>
    <t>Voting window</t>
  </si>
  <si>
    <t>ballot is closed and close time has passed</t>
  </si>
  <si>
    <t>​closed with past end time</t>
  </si>
  <si>
    <t>​closed/closed; 2026-07-23T21:45:00.000Z</t>
  </si>
  <si>
    <t>v1 and legacy voting windows match</t>
  </si>
  <si>
    <t>​2026-06-28T21:45:00.000Z to 2026-07-23T21:45:00.000Z</t>
  </si>
  <si>
    <t>On-chain validation</t>
  </si>
  <si>
    <t>captured Hydra lifecycle schema is supported</t>
  </si>
  <si>
    <t>​schemaVersion=1</t>
  </si>
  <si>
    <t>raw close and fanout Plutus data decode to the captured fields</t>
  </si>
  <si>
    <t>​close=true; fanout=true</t>
  </si>
  <si>
    <t>saved datum CBOR reproduces the on-chain datum hashes</t>
  </si>
  <si>
    <t>​close=a1c5018513fe4723dd3bc51f47ed9559023f6bf2eb60c418420ef1a5b1dc576e; fanout=9baa9bad6f4627e21922a3c459d29daee38ee6e71c483c5e3f46f09ded070624</t>
  </si>
  <si>
    <t>Hydra policy matches the ballot head ID</t>
  </si>
  <si>
    <t>​288857658ccf14387da1f57308f6980dcc796d7f15a262599f4a43d0</t>
  </si>
  <si>
    <t>Hydra lifecycle contains the ordered protocol transitions</t>
  </si>
  <si>
    <t>​HydraV2/InitTx -&gt; HydraV2/IncrementTx -&gt; HydraV2/CloseTx -&gt; HydraV2/FanoutTx</t>
  </si>
  <si>
    <t>all lifecycle transactions passed Cardano script validation</t>
  </si>
  <si>
    <t>​four valid contracts</t>
  </si>
  <si>
    <t>​4/4 valid</t>
  </si>
  <si>
    <t>Hydra state output is continuous through close and consumed by fanout</t>
  </si>
  <si>
    <t>​state outputs init/increment/close; prior state consumed by increment/close/fanout</t>
  </si>
  <si>
    <t>​init:create=true,consume=false|increment:create=true,consume=true|close:create=true,consume=true|fanout:create=false,consume=true</t>
  </si>
  <si>
    <t>Hydra head and participant tokens are minted then burned</t>
  </si>
  <si>
    <t>​1|0|0|-1 for both assets</t>
  </si>
  <si>
    <t>​head=1|0|0|-1; participant=1|0|0|-1</t>
  </si>
  <si>
    <t>The valid fanout script execution and token burn are the applicable protocol authorization evidence.</t>
  </si>
  <si>
    <t>Hydra transactions are ordered by block and time</t>
  </si>
  <si>
    <t>​strictly increasing block/time order</t>
  </si>
  <si>
    <t>​init:13604869@2026-06-27T16:03:36.000Z|increment:13605060@2026-06-27T17:05:30.000Z|close:13717928@2026-07-24T05:21:43.000Z|fanout:13718037@2026-07-24T06:02:40.000Z</t>
  </si>
  <si>
    <t>close datum records the audited Hydra head</t>
  </si>
  <si>
    <t>fanout commitment schema is supported</t>
  </si>
  <si>
    <t>fanout commitment identifies the audited ballot</t>
  </si>
  <si>
    <t>fanout result hash matches the saved final-results bytes</t>
  </si>
  <si>
    <t>​59340008a1998516e016fc0b89b2dd58a56b0fc0dcc1a2df32872a540703c72b</t>
  </si>
  <si>
    <t>​file=59340008a1998516e016fc0b89b2dd58a56b0fc0dcc1a2df32872a540703c72b; api=59340008a1998516e016fc0b89b2dd58a56b0fc0dcc1a2df32872a540703c72b</t>
  </si>
  <si>
    <t>fanout commitments cryptographically bind the audited proposal ID</t>
  </si>
  <si>
    <t>​6a3ff13334b52f591a6b4f3e in hashed final results and all Merkle-committed votes</t>
  </si>
  <si>
    <t>​results=true; votes=38/38</t>
  </si>
  <si>
    <t>The proposal ID is not a standalone datum field; it is indirectly committed by the on-chain results hash and evidence root.</t>
  </si>
  <si>
    <t>fanout evidence CID matches the downloaded evidence package</t>
  </si>
  <si>
    <t>​QmPMB1fTNMqaKcJkmMUr98EtUxtJ95p8uRxdDsiyFqTrTy</t>
  </si>
  <si>
    <t>fanout evidence root matches Hydra and proof-package roots</t>
  </si>
  <si>
    <t>​e8d95f44d10176a6f387c5c74fc25aac5a2e2d4a75dcfc65896d399ba83cd797</t>
  </si>
  <si>
    <t>​proof=e8d95f44d10176a6f387c5c74fc25aac5a2e2d4a75dcfc65896d399ba83cd797; api=e8d95f44d10176a6f387c5c74fc25aac5a2e2d4a75dcfc65896d399ba83cd797</t>
  </si>
  <si>
    <t>Finality and evidence</t>
  </si>
  <si>
    <t>Hydra result and vote evidence are finalized and published</t>
  </si>
  <si>
    <t>​final source plus result hash/CID and evidence root/CID</t>
  </si>
  <si>
    <t>​source=final; finalized=2026-07-24T05:21:38.686Z; resultsHash=59340008a1998516e016fc0b89b2dd58a56b0fc0dcc1a2df32872a540703c72b; evidenceCid=QmPMB1fTNMqaKcJkmMUr98EtUxtJ95p8uRxdDsiyFqTrTy</t>
  </si>
  <si>
    <t>These artifacts provide the vote choices and cryptographic evidence used by this result.</t>
  </si>
  <si>
    <t>Hydra head is closed and fanned out on Cardano</t>
  </si>
  <si>
    <t>​validated close and fanout lifecycle</t>
  </si>
  <si>
    <t>​validated</t>
  </si>
  <si>
    <t>The legacy API reports Open; the on-chain lifecycle is authoritative.</t>
  </si>
  <si>
    <t>Final evidence</t>
  </si>
  <si>
    <t>all committed final-evidence artifacts were downloaded</t>
  </si>
  <si>
    <t>​final-results.json|evidence-results.json|proof-package.json|votes.jsonl|history.jsonl</t>
  </si>
  <si>
    <t>​all present</t>
  </si>
  <si>
    <t>committed final-results bytes match the Hydra results hash</t>
  </si>
  <si>
    <t>evidence results and dedicated final results are byte-identical</t>
  </si>
  <si>
    <t>​identical bytes</t>
  </si>
  <si>
    <t>proof-package root matches the published Hydra evidence root</t>
  </si>
  <si>
    <t>every committed vote has a valid Merkle proof</t>
  </si>
  <si>
    <t>​38 valid proofs</t>
  </si>
  <si>
    <t>vote rows cover the committed proof-package voter set exactly</t>
  </si>
  <si>
    <t>​38</t>
  </si>
  <si>
    <t>downloaded vote JSON matches every committed content hash</t>
  </si>
  <si>
    <t>​38 matching vote hashes</t>
  </si>
  <si>
    <t>Ekklesia 2.x evidence uses recursively key-sorted JSON; older evidence uses insertion-order JSON.</t>
  </si>
  <si>
    <t>signed payloads use one recognized ballot scope</t>
  </si>
  <si>
    <t>​6a3ff13334b52f591a6b4f3d|288857658ccf14387da1f57308f6980dcc796d7f15a262599f4a43d0|cc-vote-2026</t>
  </si>
  <si>
    <t>every final vote has valid COSE/native-script witnesses</t>
  </si>
  <si>
    <t>​38 valid vote witnesses</t>
  </si>
  <si>
    <t>every final vote is within the voting window and ends at the committed version</t>
  </si>
  <si>
    <t>​38 valid histories</t>
  </si>
  <si>
    <t>every voter obeys the candidate and one-to-four selection rules</t>
  </si>
  <si>
    <t>​38 valid selections</t>
  </si>
  <si>
    <t>candidate and abstain counts recompute exactly from final vote evidence</t>
  </si>
  <si>
    <t>​all published counts</t>
  </si>
  <si>
    <t>​all counts match</t>
  </si>
  <si>
    <t>Voting-power snapshot</t>
  </si>
  <si>
    <t>pinned epoch-645 snapshot covers every finalized voter credential</t>
  </si>
  <si>
    <t>​38 voter credentials</t>
  </si>
  <si>
    <t>​38 rows at epoch 645</t>
  </si>
  <si>
    <t>epoch 645 distribution (end of epoch 644/start of epoch 645); this is the audit policy, not an epoch committed by the fanout datum.</t>
  </si>
  <si>
    <t>all independently applied db-sync voting powers are non-negative</t>
  </si>
  <si>
    <t>​all voter powers &gt;= 0</t>
  </si>
  <si>
    <t>​38 voter rows checked</t>
  </si>
  <si>
    <t>Voting-power context</t>
  </si>
  <si>
    <t>db-sync DRep distribution reconciles to registered and predefined DRep categories</t>
  </si>
  <si>
    <t>governance DRep distribution does not exceed total on-chain epoch stake</t>
  </si>
  <si>
    <t>​&lt;=21369326656204281</t>
  </si>
  <si>
    <t>ballot participant power does not exceed registered DRep voting power</t>
  </si>
  <si>
    <t>​&lt;=5370117124726217</t>
  </si>
  <si>
    <t>Participant power includes the explicit ballot abstainer.</t>
  </si>
  <si>
    <t>Voter eligibility</t>
  </si>
  <si>
    <t>every finalized voter resolves to an eligible db-sync DRep snapshot row</t>
  </si>
  <si>
    <t>​38 eligible voters</t>
  </si>
  <si>
    <t>​38 eligible; 0 invalid</t>
  </si>
  <si>
    <t>Vote eligibility</t>
  </si>
  <si>
    <t>each voter selects at most four candidates</t>
  </si>
  <si>
    <t>​0..4 selections per voter</t>
  </si>
  <si>
    <t>​all voters within limit</t>
  </si>
  <si>
    <t>Independent result</t>
  </si>
  <si>
    <t>no db-sync voting-power tie crosses the four-seat boundary</t>
  </si>
  <si>
    <t>​different fourth/fifth totals</t>
  </si>
  <si>
    <t>​1288633576302212 vs 1142561765137694</t>
  </si>
  <si>
    <t>independent epoch-645 weighted powers match Ekklesia published powers</t>
  </si>
  <si>
    <t>10 exact candidate powers</t>
  </si>
  <si>
    <t>Raw vote counts match exactly, but Ekklesia published a different set of per-voter weights. The independently selected epoch-645 snapshot matches the mentor tally.</t>
  </si>
  <si>
    <t>Audit execution</t>
  </si>
  <si>
    <t>signatures, vote histories, eligibility, selection limits, and independent tally completed</t>
  </si>
  <si>
    <t>​all core executable checks pass</t>
  </si>
  <si>
    <t>​see detailed checks above</t>
  </si>
  <si>
    <t>File</t>
  </si>
  <si>
    <t>Source URL</t>
  </si>
  <si>
    <t>SHA-256</t>
  </si>
  <si>
    <t>Bytes</t>
  </si>
  <si>
    <t>Downloaded at</t>
  </si>
  <si>
    <t>ballot-legacy.json</t>
  </si>
  <si>
    <t>​e501e93c93464628b4ab208f658825312cf051458fc7a61626739838e31805e6</t>
  </si>
  <si>
    <t>ballot.json</t>
  </si>
  <si>
    <t>​0b69b12900a261e51027f91b337ddaa1ffea083bd34a4772b5150f527c9ec102</t>
  </si>
  <si>
    <t>dbsync-epoch-645.json</t>
  </si>
  <si>
    <t>​c2c9ed86da3779e2194457f31a5c15b8f1ec9060a00e0c56842cad6833ee4619</t>
  </si>
  <si>
    <t>evidence-results.json</t>
  </si>
  <si>
    <t>​e60a6cc65e55073dd4d4a7cdaac69fa2d706c6ac454df6d2953ac725bbbe721e</t>
  </si>
  <si>
    <t>evidence.tar</t>
  </si>
  <si>
    <t>​3478606b4294bb8d6c05d22e4bb974931f2d22b6dd4d6e8ee6ef8cd82b5aedfa</t>
  </si>
  <si>
    <t>final-results.json</t>
  </si>
  <si>
    <t>history.jsonl</t>
  </si>
  <si>
    <t>​5309e105914f7fb36535d88f4efa0f5ef19f72aa62991642847309b59790c22f</t>
  </si>
  <si>
    <t>onchain.json</t>
  </si>
  <si>
    <t>​a0c02b9df8824f80c37fae78923e2ac61c1e5ec6553d09f5e85bf3d9558c1eb5</t>
  </si>
  <si>
    <t>pre-burn-ledger.json</t>
  </si>
  <si>
    <t>​e388f25f6520759ba24b124420bba5e335ebfc4e53e465f9a73612bf78dd59b1</t>
  </si>
  <si>
    <t>proof-package.json</t>
  </si>
  <si>
    <t>​62b1e28b665e5bd22f5209af8edabb48cdba8d5838c9b7c77a3a586606238246</t>
  </si>
  <si>
    <t>proposal.json</t>
  </si>
  <si>
    <t>​a987c58ad8f2eaaa7b57f13f071867747d9a94ae606fca4fae5afe98ed3fd215</t>
  </si>
  <si>
    <t>results.json</t>
  </si>
  <si>
    <t>​f82f81d335387cd3ab7a082cfb5b671d05faf3e709392d22a866590b7ef02b5b</t>
  </si>
  <si>
    <t>votes.jsonl</t>
  </si>
  <si>
    <t>​90ef7a41475a4d3c5c03cfc9e2a2d1b1c850493b505d957195160efe19a305e4</t>
  </si>
  <si>
    <t>db-sync drep_distr epoch 645</t>
  </si>
  <si>
    <t>Cardano mainnet db-sync</t>
  </si>
  <si>
    <t>manifest-hashed captured snapshot</t>
  </si>
  <si>
    <t>Changelog</t>
  </si>
  <si>
    <t>Submitted v1.0 audit report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</si>
</sst>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-mm-dd hh:mm:ss.000"/>
    <numFmt numFmtId="165" formatCode="#,##0.000000"/>
    <numFmt numFmtId="166" formatCode="yyyy-mm-dd hh:mm"/>
    <numFmt numFmtId="167" formatCode="yyyy-mm-dd"/>
  </numFmts>
  <fonts count="16">
    <font>
      <sz val="11.0"/>
      <color rgb="FF000000"/>
      <name val="Carlito"/>
      <scheme val="minor"/>
    </font>
    <font>
      <sz val="12.0"/>
      <color theme="1"/>
      <name val="Carlito"/>
      <scheme val="minor"/>
    </font>
    <font>
      <b/>
      <sz val="11.0"/>
      <color theme="1"/>
      <name val="Carlito"/>
    </font>
    <font>
      <color theme="1"/>
      <name val="Carlito"/>
      <scheme val="minor"/>
    </font>
    <font>
      <b/>
      <sz val="12.0"/>
      <color theme="1"/>
      <name val="Carlito"/>
    </font>
    <font>
      <b/>
      <sz val="12.0"/>
      <color theme="1"/>
      <name val="Arial"/>
    </font>
    <font>
      <sz val="12.0"/>
      <color rgb="FF374151"/>
      <name val="Carlito"/>
    </font>
    <font>
      <sz val="12.0"/>
      <color rgb="FF374151"/>
      <name val="Arial"/>
    </font>
    <font>
      <b/>
      <sz val="12.0"/>
      <color rgb="FF374151"/>
      <name val="Carlito"/>
    </font>
    <font/>
    <font>
      <b/>
      <sz val="12.0"/>
      <color rgb="FF374151"/>
      <name val="Arial"/>
    </font>
    <font>
      <sz val="12.0"/>
      <color theme="1"/>
      <name val="Arial"/>
    </font>
    <font>
      <b/>
      <color theme="1"/>
      <name val="Carlito"/>
      <scheme val="minor"/>
    </font>
    <font>
      <b/>
      <sz val="12.0"/>
      <color rgb="FFFFFFFF"/>
      <name val="Carlito"/>
    </font>
    <font>
      <b/>
      <sz val="12.0"/>
      <color rgb="FF6A2723"/>
      <name val="Arial"/>
    </font>
    <font>
      <b/>
      <sz val="12.0"/>
      <color theme="1"/>
      <name val="Carlito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E4ECE6"/>
        <bgColor rgb="FFE4ECE6"/>
      </patternFill>
    </fill>
    <fill>
      <patternFill patternType="solid">
        <fgColor rgb="FFF4F5F4"/>
        <bgColor rgb="FFF4F5F4"/>
      </patternFill>
    </fill>
    <fill>
      <patternFill patternType="solid">
        <fgColor rgb="FFE6E8E7"/>
        <bgColor rgb="FFE6E8E7"/>
      </patternFill>
    </fill>
    <fill>
      <patternFill patternType="solid">
        <fgColor rgb="FFF4EBD7"/>
        <bgColor rgb="FFF4EBD7"/>
      </patternFill>
    </fill>
    <fill>
      <patternFill patternType="solid">
        <fgColor rgb="FFFFFFFF"/>
        <bgColor rgb="FFFFFFFF"/>
      </patternFill>
    </fill>
    <fill>
      <patternFill patternType="solid">
        <fgColor rgb="FFECEFED"/>
        <bgColor rgb="FFECEFED"/>
      </patternFill>
    </fill>
    <fill>
      <patternFill patternType="solid">
        <fgColor rgb="FF4B5563"/>
        <bgColor rgb="FF4B5563"/>
      </patternFill>
    </fill>
    <fill>
      <patternFill patternType="solid">
        <fgColor rgb="FF6B7D73"/>
        <bgColor rgb="FF6B7D73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D5D8D6"/>
      </bottom>
    </border>
    <border>
      <top style="thin">
        <color rgb="FFD5D8D6"/>
      </top>
      <bottom style="thin">
        <color rgb="FFD5D8D6"/>
      </bottom>
    </border>
    <border>
      <top style="thin">
        <color rgb="FFD5D8D6"/>
      </top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right style="thin">
        <color rgb="FFD5D8D6"/>
      </right>
    </border>
    <border>
      <left style="thin">
        <color rgb="FFD5D8D6"/>
      </left>
      <right style="thin">
        <color rgb="FFD5D8D6"/>
      </right>
    </border>
    <border>
      <left style="thin">
        <color rgb="FFD5D8D6"/>
      </left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1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shrinkToFit="0" vertical="center" wrapText="1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1" fillId="0" fontId="4" numFmtId="0" xfId="0" applyAlignment="1" applyBorder="1" applyFont="1">
      <alignment horizontal="left" readingOrder="0" shrinkToFit="0" vertical="center" wrapText="1"/>
    </xf>
    <xf borderId="0" fillId="0" fontId="4" numFmtId="0" xfId="0" applyAlignment="1" applyFont="1">
      <alignment horizontal="right" readingOrder="0" shrinkToFit="0" vertical="center" wrapText="1"/>
    </xf>
    <xf borderId="1" fillId="0" fontId="5" numFmtId="0" xfId="0" applyAlignment="1" applyBorder="1" applyFont="1">
      <alignment horizontal="left" readingOrder="0" shrinkToFit="0" vertical="center" wrapText="1"/>
    </xf>
    <xf borderId="1" fillId="2" fontId="6" numFmtId="0" xfId="0" applyAlignment="1" applyBorder="1" applyFill="1" applyFont="1">
      <alignment shrinkToFit="0" vertical="center" wrapText="0"/>
    </xf>
    <xf borderId="2" fillId="3" fontId="6" numFmtId="0" xfId="0" applyAlignment="1" applyBorder="1" applyFill="1" applyFont="1">
      <alignment shrinkToFit="0" vertical="center" wrapText="0"/>
    </xf>
    <xf borderId="1" fillId="2" fontId="7" numFmtId="49" xfId="0" applyAlignment="1" applyBorder="1" applyFont="1" applyNumberFormat="1">
      <alignment shrinkToFit="0" vertical="center" wrapText="1"/>
    </xf>
    <xf borderId="2" fillId="3" fontId="6" numFmtId="164" xfId="0" applyAlignment="1" applyBorder="1" applyFont="1" applyNumberFormat="1">
      <alignment shrinkToFit="0" vertical="center" wrapText="0"/>
    </xf>
    <xf borderId="1" fillId="2" fontId="6" numFmtId="10" xfId="0" applyAlignment="1" applyBorder="1" applyFont="1" applyNumberFormat="1">
      <alignment shrinkToFit="0" vertical="center" wrapText="0"/>
    </xf>
    <xf borderId="2" fillId="3" fontId="6" numFmtId="0" xfId="0" applyAlignment="1" applyBorder="1" applyFont="1">
      <alignment horizontal="center" shrinkToFit="0" vertical="center" wrapText="0"/>
    </xf>
    <xf borderId="2" fillId="3" fontId="6" numFmtId="49" xfId="0" applyAlignment="1" applyBorder="1" applyFont="1" applyNumberFormat="1">
      <alignment shrinkToFit="0" vertical="center" wrapText="0"/>
    </xf>
    <xf borderId="2" fillId="3" fontId="6" numFmtId="0" xfId="0" applyAlignment="1" applyBorder="1" applyFont="1">
      <alignment horizontal="right" shrinkToFit="0" vertical="center" wrapText="0"/>
    </xf>
    <xf borderId="2" fillId="3" fontId="6" numFmtId="0" xfId="0" applyAlignment="1" applyBorder="1" applyFont="1">
      <alignment shrinkToFit="0" vertical="center" wrapText="0"/>
    </xf>
    <xf borderId="2" fillId="3" fontId="6" numFmtId="49" xfId="0" applyAlignment="1" applyBorder="1" applyFont="1" applyNumberFormat="1">
      <alignment horizontal="right" shrinkToFit="0" vertical="center" wrapText="0"/>
    </xf>
    <xf borderId="2" fillId="3" fontId="6" numFmtId="165" xfId="0" applyAlignment="1" applyBorder="1" applyFont="1" applyNumberFormat="1">
      <alignment shrinkToFit="0" vertical="center" wrapText="0"/>
    </xf>
    <xf borderId="3" fillId="0" fontId="6" numFmtId="0" xfId="0" applyAlignment="1" applyBorder="1" applyFont="1">
      <alignment shrinkToFit="0" vertical="center" wrapText="0"/>
    </xf>
    <xf borderId="2" fillId="3" fontId="6" numFmtId="165" xfId="0" applyAlignment="1" applyBorder="1" applyFont="1" applyNumberFormat="1">
      <alignment horizontal="right" shrinkToFit="0" vertical="center" wrapText="0"/>
    </xf>
    <xf borderId="2" fillId="3" fontId="6" numFmtId="0" xfId="0" applyAlignment="1" applyBorder="1" applyFont="1">
      <alignment shrinkToFit="0" vertical="center" wrapText="0"/>
    </xf>
    <xf borderId="3" fillId="0" fontId="6" numFmtId="164" xfId="0" applyAlignment="1" applyBorder="1" applyFont="1" applyNumberFormat="1">
      <alignment shrinkToFit="0" vertical="center" wrapText="0"/>
    </xf>
    <xf borderId="2" fillId="3" fontId="6" numFmtId="10" xfId="0" applyAlignment="1" applyBorder="1" applyFont="1" applyNumberFormat="1">
      <alignment horizontal="right" shrinkToFit="0" vertical="center" wrapText="0"/>
    </xf>
    <xf borderId="3" fillId="0" fontId="6" numFmtId="49" xfId="0" applyAlignment="1" applyBorder="1" applyFont="1" applyNumberFormat="1">
      <alignment shrinkToFit="0" vertical="center" wrapText="0"/>
    </xf>
    <xf borderId="3" fillId="3" fontId="6" numFmtId="0" xfId="0" applyAlignment="1" applyBorder="1" applyFont="1">
      <alignment shrinkToFit="0" vertical="center" wrapText="0"/>
    </xf>
    <xf borderId="3" fillId="3" fontId="6" numFmtId="164" xfId="0" applyAlignment="1" applyBorder="1" applyFont="1" applyNumberFormat="1">
      <alignment shrinkToFit="0" vertical="center" wrapText="0"/>
    </xf>
    <xf borderId="3" fillId="0" fontId="6" numFmtId="0" xfId="0" applyAlignment="1" applyBorder="1" applyFont="1">
      <alignment shrinkToFit="0" vertical="center" wrapText="0"/>
    </xf>
    <xf borderId="3" fillId="0" fontId="6" numFmtId="0" xfId="0" applyAlignment="1" applyBorder="1" applyFont="1">
      <alignment horizontal="center" shrinkToFit="0" vertical="center" wrapText="0"/>
    </xf>
    <xf borderId="3" fillId="0" fontId="6" numFmtId="165" xfId="0" applyAlignment="1" applyBorder="1" applyFont="1" applyNumberFormat="1">
      <alignment shrinkToFit="0" vertical="center" wrapText="0"/>
    </xf>
    <xf borderId="3" fillId="0" fontId="6" numFmtId="0" xfId="0" applyAlignment="1" applyBorder="1" applyFont="1">
      <alignment horizontal="right" shrinkToFit="0" vertical="center" wrapText="0"/>
    </xf>
    <xf borderId="3" fillId="0" fontId="6" numFmtId="0" xfId="0" applyAlignment="1" applyBorder="1" applyFont="1">
      <alignment shrinkToFit="0" vertical="center" wrapText="0"/>
    </xf>
    <xf borderId="3" fillId="3" fontId="6" numFmtId="49" xfId="0" applyAlignment="1" applyBorder="1" applyFont="1" applyNumberFormat="1">
      <alignment shrinkToFit="0" vertical="center" wrapText="0"/>
    </xf>
    <xf borderId="3" fillId="0" fontId="6" numFmtId="49" xfId="0" applyAlignment="1" applyBorder="1" applyFont="1" applyNumberFormat="1">
      <alignment horizontal="right" shrinkToFit="0" vertical="center" wrapText="0"/>
    </xf>
    <xf borderId="3" fillId="0" fontId="6" numFmtId="165" xfId="0" applyAlignment="1" applyBorder="1" applyFont="1" applyNumberFormat="1">
      <alignment horizontal="right" shrinkToFit="0" vertical="center" wrapText="0"/>
    </xf>
    <xf borderId="3" fillId="0" fontId="6" numFmtId="10" xfId="0" applyAlignment="1" applyBorder="1" applyFont="1" applyNumberFormat="1">
      <alignment horizontal="right" shrinkToFit="0" vertical="center" wrapText="0"/>
    </xf>
    <xf borderId="3" fillId="3" fontId="6" numFmtId="0" xfId="0" applyAlignment="1" applyBorder="1" applyFont="1">
      <alignment shrinkToFit="0" vertical="center" wrapText="0"/>
    </xf>
    <xf borderId="0" fillId="4" fontId="8" numFmtId="0" xfId="0" applyAlignment="1" applyFill="1" applyFont="1">
      <alignment readingOrder="0" vertical="center"/>
    </xf>
    <xf borderId="0" fillId="0" fontId="8" numFmtId="0" xfId="0" applyAlignment="1" applyFont="1">
      <alignment readingOrder="0" vertical="center"/>
    </xf>
    <xf borderId="3" fillId="3" fontId="6" numFmtId="165" xfId="0" applyAlignment="1" applyBorder="1" applyFont="1" applyNumberFormat="1">
      <alignment shrinkToFit="0" vertical="center" wrapText="0"/>
    </xf>
    <xf borderId="3" fillId="3" fontId="6" numFmtId="0" xfId="0" applyAlignment="1" applyBorder="1" applyFont="1">
      <alignment shrinkToFit="0" vertical="center" wrapText="0"/>
    </xf>
    <xf borderId="2" fillId="5" fontId="6" numFmtId="0" xfId="0" applyAlignment="1" applyBorder="1" applyFill="1" applyFont="1">
      <alignment vertical="center"/>
    </xf>
    <xf borderId="2" fillId="5" fontId="6" numFmtId="0" xfId="0" applyAlignment="1" applyBorder="1" applyFont="1">
      <alignment horizontal="right" vertical="center"/>
    </xf>
    <xf borderId="3" fillId="3" fontId="6" numFmtId="0" xfId="0" applyAlignment="1" applyBorder="1" applyFont="1">
      <alignment horizontal="center" shrinkToFit="0" vertical="center" wrapText="0"/>
    </xf>
    <xf borderId="3" fillId="3" fontId="6" numFmtId="0" xfId="0" applyAlignment="1" applyBorder="1" applyFont="1">
      <alignment horizontal="right" shrinkToFit="0" vertical="center" wrapText="0"/>
    </xf>
    <xf borderId="3" fillId="0" fontId="6" numFmtId="0" xfId="0" applyAlignment="1" applyBorder="1" applyFont="1">
      <alignment vertical="center"/>
    </xf>
    <xf borderId="3" fillId="0" fontId="6" numFmtId="0" xfId="0" applyAlignment="1" applyBorder="1" applyFont="1">
      <alignment horizontal="right" vertical="center"/>
    </xf>
    <xf borderId="3" fillId="3" fontId="6" numFmtId="49" xfId="0" applyAlignment="1" applyBorder="1" applyFont="1" applyNumberFormat="1">
      <alignment horizontal="right" shrinkToFit="0" vertical="center" wrapText="0"/>
    </xf>
    <xf borderId="3" fillId="3" fontId="6" numFmtId="0" xfId="0" applyAlignment="1" applyBorder="1" applyFont="1">
      <alignment vertical="center"/>
    </xf>
    <xf borderId="3" fillId="3" fontId="6" numFmtId="0" xfId="0" applyAlignment="1" applyBorder="1" applyFont="1">
      <alignment horizontal="right" vertical="center"/>
    </xf>
    <xf borderId="3" fillId="3" fontId="6" numFmtId="165" xfId="0" applyAlignment="1" applyBorder="1" applyFont="1" applyNumberFormat="1">
      <alignment horizontal="right" shrinkToFit="0" vertical="center" wrapText="0"/>
    </xf>
    <xf borderId="3" fillId="3" fontId="6" numFmtId="10" xfId="0" applyAlignment="1" applyBorder="1" applyFont="1" applyNumberFormat="1">
      <alignment horizontal="right" shrinkToFit="0" vertical="center" wrapText="0"/>
    </xf>
    <xf borderId="3" fillId="3" fontId="6" numFmtId="165" xfId="0" applyAlignment="1" applyBorder="1" applyFont="1" applyNumberFormat="1">
      <alignment vertical="center"/>
    </xf>
    <xf borderId="4" fillId="0" fontId="6" numFmtId="0" xfId="0" applyAlignment="1" applyBorder="1" applyFont="1">
      <alignment vertical="center"/>
    </xf>
    <xf borderId="4" fillId="0" fontId="6" numFmtId="165" xfId="0" applyAlignment="1" applyBorder="1" applyFont="1" applyNumberFormat="1">
      <alignment vertical="center"/>
    </xf>
    <xf borderId="0" fillId="0" fontId="1" numFmtId="0" xfId="0" applyAlignment="1" applyFont="1">
      <alignment readingOrder="0" vertical="center"/>
    </xf>
    <xf borderId="0" fillId="0" fontId="1" numFmtId="165" xfId="0" applyAlignment="1" applyFont="1" applyNumberFormat="1">
      <alignment horizontal="right" readingOrder="0" vertical="center"/>
    </xf>
    <xf borderId="0" fillId="5" fontId="6" numFmtId="0" xfId="0" applyAlignment="1" applyFont="1">
      <alignment shrinkToFit="0" vertical="center" wrapText="1"/>
    </xf>
    <xf borderId="2" fillId="0" fontId="9" numFmtId="0" xfId="0" applyBorder="1" applyFont="1"/>
    <xf borderId="0" fillId="4" fontId="8" numFmtId="0" xfId="0" applyAlignment="1" applyFont="1">
      <alignment vertical="center"/>
    </xf>
    <xf borderId="2" fillId="3" fontId="6" numFmtId="0" xfId="0" applyAlignment="1" applyBorder="1" applyFont="1">
      <alignment shrinkToFit="0" vertical="center" wrapText="1"/>
    </xf>
    <xf borderId="2" fillId="2" fontId="6" numFmtId="0" xfId="0" applyAlignment="1" applyBorder="1" applyFont="1">
      <alignment shrinkToFit="0" vertical="center" wrapText="1"/>
    </xf>
    <xf borderId="3" fillId="0" fontId="6" numFmtId="0" xfId="0" applyAlignment="1" applyBorder="1" applyFont="1">
      <alignment shrinkToFit="0" vertical="center" wrapText="1"/>
    </xf>
    <xf borderId="3" fillId="0" fontId="9" numFmtId="0" xfId="0" applyBorder="1" applyFont="1"/>
    <xf borderId="3" fillId="3" fontId="6" numFmtId="0" xfId="0" applyAlignment="1" applyBorder="1" applyFont="1">
      <alignment shrinkToFit="0" vertical="center" wrapText="1"/>
    </xf>
    <xf borderId="4" fillId="3" fontId="6" numFmtId="0" xfId="0" applyAlignment="1" applyBorder="1" applyFont="1">
      <alignment shrinkToFit="0" vertical="center" wrapText="1"/>
    </xf>
    <xf borderId="4" fillId="0" fontId="9" numFmtId="0" xfId="0" applyBorder="1" applyFont="1"/>
    <xf borderId="5" fillId="4" fontId="10" numFmtId="0" xfId="0" applyAlignment="1" applyBorder="1" applyFont="1">
      <alignment vertical="center"/>
    </xf>
    <xf borderId="6" fillId="4" fontId="10" numFmtId="0" xfId="0" applyAlignment="1" applyBorder="1" applyFont="1">
      <alignment vertical="center"/>
    </xf>
    <xf borderId="6" fillId="0" fontId="10" numFmtId="0" xfId="0" applyAlignment="1" applyBorder="1" applyFont="1">
      <alignment vertical="center"/>
    </xf>
    <xf borderId="7" fillId="0" fontId="10" numFmtId="0" xfId="0" applyAlignment="1" applyBorder="1" applyFont="1">
      <alignment vertical="center"/>
    </xf>
    <xf borderId="0" fillId="0" fontId="11" numFmtId="0" xfId="0" applyAlignment="1" applyFont="1">
      <alignment vertical="center"/>
    </xf>
    <xf borderId="8" fillId="0" fontId="11" numFmtId="0" xfId="0" applyAlignment="1" applyBorder="1" applyFont="1">
      <alignment vertical="center"/>
    </xf>
    <xf borderId="4" fillId="0" fontId="6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horizontal="left" readingOrder="0" shrinkToFit="0" vertical="center" wrapText="1"/>
    </xf>
    <xf borderId="4" fillId="0" fontId="6" numFmtId="0" xfId="0" applyAlignment="1" applyBorder="1" applyFont="1">
      <alignment shrinkToFit="0" vertical="center" wrapText="0"/>
    </xf>
    <xf borderId="4" fillId="0" fontId="6" numFmtId="0" xfId="0" applyAlignment="1" applyBorder="1" applyFont="1">
      <alignment horizontal="right" shrinkToFit="0" vertical="center" wrapText="0"/>
    </xf>
    <xf borderId="7" fillId="0" fontId="11" numFmtId="0" xfId="0" applyAlignment="1" applyBorder="1" applyFont="1">
      <alignment vertical="center"/>
    </xf>
    <xf borderId="4" fillId="0" fontId="6" numFmtId="49" xfId="0" applyAlignment="1" applyBorder="1" applyFont="1" applyNumberFormat="1">
      <alignment horizontal="right" shrinkToFit="0" vertical="center" wrapText="0"/>
    </xf>
    <xf borderId="1" fillId="6" fontId="7" numFmtId="0" xfId="0" applyAlignment="1" applyBorder="1" applyFill="1" applyFont="1">
      <alignment readingOrder="0" shrinkToFit="0" vertical="center" wrapText="1"/>
    </xf>
    <xf borderId="4" fillId="0" fontId="6" numFmtId="165" xfId="0" applyAlignment="1" applyBorder="1" applyFont="1" applyNumberFormat="1">
      <alignment horizontal="right" shrinkToFit="0" vertical="center" wrapText="0"/>
    </xf>
    <xf borderId="1" fillId="5" fontId="10" numFmtId="0" xfId="0" applyAlignment="1" applyBorder="1" applyFont="1">
      <alignment shrinkToFit="0" vertical="center" wrapText="1"/>
    </xf>
    <xf borderId="4" fillId="0" fontId="6" numFmtId="10" xfId="0" applyAlignment="1" applyBorder="1" applyFont="1" applyNumberFormat="1">
      <alignment horizontal="right" shrinkToFit="0" vertical="center" wrapText="0"/>
    </xf>
    <xf borderId="1" fillId="6" fontId="7" numFmtId="0" xfId="0" applyAlignment="1" applyBorder="1" applyFont="1">
      <alignment shrinkToFit="0" vertical="center" wrapText="1"/>
    </xf>
    <xf borderId="4" fillId="0" fontId="6" numFmtId="0" xfId="0" applyAlignment="1" applyBorder="1" applyFont="1">
      <alignment shrinkToFit="0" vertical="center" wrapText="0"/>
    </xf>
    <xf borderId="2" fillId="3" fontId="8" numFmtId="0" xfId="0" applyAlignment="1" applyBorder="1" applyFont="1">
      <alignment vertical="center"/>
    </xf>
    <xf borderId="3" fillId="0" fontId="8" numFmtId="0" xfId="0" applyAlignment="1" applyBorder="1" applyFont="1">
      <alignment vertical="center"/>
    </xf>
    <xf borderId="3" fillId="3" fontId="8" numFmtId="0" xfId="0" applyAlignment="1" applyBorder="1" applyFont="1">
      <alignment vertical="center"/>
    </xf>
    <xf borderId="3" fillId="0" fontId="6" numFmtId="0" xfId="0" applyAlignment="1" applyBorder="1" applyFont="1">
      <alignment readingOrder="0" shrinkToFit="0" vertical="center" wrapText="1"/>
    </xf>
    <xf borderId="4" fillId="0" fontId="8" numFmtId="0" xfId="0" applyAlignment="1" applyBorder="1" applyFont="1">
      <alignment vertical="center"/>
    </xf>
    <xf borderId="4" fillId="0" fontId="6" numFmtId="0" xfId="0" applyAlignment="1" applyBorder="1" applyFont="1">
      <alignment shrinkToFit="0" vertical="center" wrapText="1"/>
    </xf>
    <xf borderId="4" fillId="0" fontId="6" numFmtId="164" xfId="0" applyAlignment="1" applyBorder="1" applyFont="1" applyNumberFormat="1">
      <alignment shrinkToFit="0" vertical="center" wrapText="0"/>
    </xf>
    <xf borderId="4" fillId="0" fontId="6" numFmtId="49" xfId="0" applyAlignment="1" applyBorder="1" applyFont="1" applyNumberFormat="1">
      <alignment shrinkToFit="0" vertical="center" wrapText="0"/>
    </xf>
    <xf borderId="0" fillId="0" fontId="12" numFmtId="0" xfId="0" applyAlignment="1" applyFont="1">
      <alignment readingOrder="0" vertical="center"/>
    </xf>
    <xf borderId="0" fillId="2" fontId="3" numFmtId="0" xfId="0" applyAlignment="1" applyFont="1">
      <alignment readingOrder="0" vertical="center"/>
    </xf>
    <xf borderId="0" fillId="7" fontId="3" numFmtId="0" xfId="0" applyAlignment="1" applyFill="1" applyFont="1">
      <alignment readingOrder="0" vertical="center"/>
    </xf>
    <xf borderId="0" fillId="5" fontId="3" numFmtId="0" xfId="0" applyAlignment="1" applyFont="1">
      <alignment readingOrder="0" vertical="center"/>
    </xf>
    <xf borderId="4" fillId="0" fontId="6" numFmtId="0" xfId="0" applyAlignment="1" applyBorder="1" applyFont="1">
      <alignment shrinkToFit="0" vertical="center" wrapText="0"/>
    </xf>
    <xf borderId="4" fillId="0" fontId="6" numFmtId="165" xfId="0" applyAlignment="1" applyBorder="1" applyFont="1" applyNumberFormat="1">
      <alignment shrinkToFit="0" vertical="center" wrapText="0"/>
    </xf>
    <xf borderId="0" fillId="8" fontId="13" numFmtId="0" xfId="0" applyAlignment="1" applyFill="1" applyFont="1">
      <alignment vertical="center"/>
    </xf>
    <xf borderId="9" fillId="9" fontId="13" numFmtId="0" xfId="0" applyAlignment="1" applyBorder="1" applyFill="1" applyFont="1">
      <alignment shrinkToFit="0" vertical="center" wrapText="1"/>
    </xf>
    <xf borderId="10" fillId="9" fontId="13" numFmtId="0" xfId="0" applyAlignment="1" applyBorder="1" applyFont="1">
      <alignment horizontal="center" shrinkToFit="0" vertical="center" wrapText="1"/>
    </xf>
    <xf borderId="10" fillId="9" fontId="13" numFmtId="0" xfId="0" applyAlignment="1" applyBorder="1" applyFont="1">
      <alignment shrinkToFit="0" vertical="center" wrapText="1"/>
    </xf>
    <xf borderId="11" fillId="9" fontId="13" numFmtId="0" xfId="0" applyAlignment="1" applyBorder="1" applyFont="1">
      <alignment shrinkToFit="0" vertical="center" wrapText="1"/>
    </xf>
    <xf borderId="9" fillId="0" fontId="9" numFmtId="0" xfId="0" applyBorder="1" applyFont="1"/>
    <xf borderId="2" fillId="3" fontId="8" numFmtId="49" xfId="0" applyAlignment="1" applyBorder="1" applyFont="1" applyNumberFormat="1">
      <alignment horizontal="center" vertical="center"/>
    </xf>
    <xf borderId="2" fillId="3" fontId="8" numFmtId="165" xfId="0" applyAlignment="1" applyBorder="1" applyFont="1" applyNumberFormat="1">
      <alignment horizontal="center" vertical="center"/>
    </xf>
    <xf borderId="2" fillId="3" fontId="8" numFmtId="0" xfId="0" applyAlignment="1" applyBorder="1" applyFont="1">
      <alignment horizontal="center" vertical="center"/>
    </xf>
    <xf borderId="2" fillId="3" fontId="8" numFmtId="10" xfId="0" applyAlignment="1" applyBorder="1" applyFont="1" applyNumberFormat="1">
      <alignment horizontal="center" vertical="center"/>
    </xf>
    <xf borderId="2" fillId="3" fontId="8" numFmtId="0" xfId="0" applyAlignment="1" applyBorder="1" applyFont="1">
      <alignment shrinkToFit="0" vertical="center" wrapText="1"/>
    </xf>
    <xf borderId="3" fillId="0" fontId="6" numFmtId="49" xfId="0" applyAlignment="1" applyBorder="1" applyFont="1" applyNumberFormat="1">
      <alignment horizontal="center" vertical="center"/>
    </xf>
    <xf borderId="3" fillId="0" fontId="6" numFmtId="165" xfId="0" applyAlignment="1" applyBorder="1" applyFont="1" applyNumberFormat="1">
      <alignment horizontal="center" vertical="center"/>
    </xf>
    <xf borderId="3" fillId="0" fontId="6" numFmtId="0" xfId="0" applyAlignment="1" applyBorder="1" applyFont="1">
      <alignment horizontal="center" vertical="center"/>
    </xf>
    <xf borderId="3" fillId="0" fontId="6" numFmtId="10" xfId="0" applyAlignment="1" applyBorder="1" applyFont="1" applyNumberFormat="1">
      <alignment horizontal="center" vertical="center"/>
    </xf>
    <xf borderId="3" fillId="3" fontId="8" numFmtId="49" xfId="0" applyAlignment="1" applyBorder="1" applyFont="1" applyNumberFormat="1">
      <alignment horizontal="center" vertical="center"/>
    </xf>
    <xf borderId="3" fillId="3" fontId="8" numFmtId="165" xfId="0" applyAlignment="1" applyBorder="1" applyFont="1" applyNumberFormat="1">
      <alignment horizontal="center" vertical="center"/>
    </xf>
    <xf borderId="3" fillId="3" fontId="8" numFmtId="0" xfId="0" applyAlignment="1" applyBorder="1" applyFont="1">
      <alignment horizontal="center" vertical="center"/>
    </xf>
    <xf borderId="3" fillId="3" fontId="8" numFmtId="10" xfId="0" applyAlignment="1" applyBorder="1" applyFont="1" applyNumberFormat="1">
      <alignment horizontal="center" vertical="center"/>
    </xf>
    <xf borderId="3" fillId="3" fontId="8" numFmtId="0" xfId="0" applyAlignment="1" applyBorder="1" applyFont="1">
      <alignment shrinkToFit="0" vertical="center" wrapText="1"/>
    </xf>
    <xf borderId="4" fillId="0" fontId="8" numFmtId="49" xfId="0" applyAlignment="1" applyBorder="1" applyFont="1" applyNumberFormat="1">
      <alignment horizontal="center" vertical="center"/>
    </xf>
    <xf borderId="4" fillId="0" fontId="8" numFmtId="165" xfId="0" applyAlignment="1" applyBorder="1" applyFont="1" applyNumberFormat="1">
      <alignment horizontal="center" vertical="center"/>
    </xf>
    <xf borderId="4" fillId="0" fontId="8" numFmtId="0" xfId="0" applyAlignment="1" applyBorder="1" applyFont="1">
      <alignment horizontal="center" vertical="center"/>
    </xf>
    <xf borderId="4" fillId="0" fontId="8" numFmtId="10" xfId="0" applyAlignment="1" applyBorder="1" applyFont="1" applyNumberFormat="1">
      <alignment horizontal="center" vertical="center"/>
    </xf>
    <xf borderId="4" fillId="0" fontId="8" numFmtId="0" xfId="0" applyAlignment="1" applyBorder="1" applyFont="1">
      <alignment shrinkToFit="0" vertical="center" wrapText="1"/>
    </xf>
    <xf borderId="2" fillId="3" fontId="6" numFmtId="0" xfId="0" applyAlignment="1" applyBorder="1" applyFont="1">
      <alignment shrinkToFit="0" vertical="center" wrapText="1"/>
    </xf>
    <xf borderId="3" fillId="0" fontId="6" numFmtId="0" xfId="0" applyAlignment="1" applyBorder="1" applyFont="1">
      <alignment shrinkToFit="0" vertical="center" wrapText="1"/>
    </xf>
    <xf borderId="3" fillId="3" fontId="6" numFmtId="0" xfId="0" applyAlignment="1" applyBorder="1" applyFont="1">
      <alignment shrinkToFit="0" vertical="center" wrapText="1"/>
    </xf>
    <xf borderId="12" fillId="6" fontId="7" numFmtId="0" xfId="0" applyAlignment="1" applyBorder="1" applyFont="1">
      <alignment horizontal="left" shrinkToFit="0" vertical="center" wrapText="1"/>
    </xf>
    <xf borderId="13" fillId="6" fontId="7" numFmtId="0" xfId="0" applyAlignment="1" applyBorder="1" applyFont="1">
      <alignment horizontal="left" shrinkToFit="0" vertical="center" wrapText="1"/>
    </xf>
    <xf borderId="8" fillId="5" fontId="14" numFmtId="0" xfId="0" applyAlignment="1" applyBorder="1" applyFont="1">
      <alignment horizontal="left" shrinkToFit="0" vertical="center" wrapText="1"/>
    </xf>
    <xf borderId="14" fillId="6" fontId="7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shrinkToFit="0" vertical="center" wrapText="1"/>
    </xf>
    <xf borderId="2" fillId="3" fontId="6" numFmtId="166" xfId="0" applyAlignment="1" applyBorder="1" applyFont="1" applyNumberFormat="1">
      <alignment shrinkToFit="0" vertical="center" wrapText="0"/>
    </xf>
    <xf borderId="3" fillId="0" fontId="6" numFmtId="166" xfId="0" applyAlignment="1" applyBorder="1" applyFont="1" applyNumberFormat="1">
      <alignment shrinkToFit="0" vertical="center" wrapText="0"/>
    </xf>
    <xf borderId="3" fillId="3" fontId="6" numFmtId="166" xfId="0" applyAlignment="1" applyBorder="1" applyFont="1" applyNumberFormat="1">
      <alignment shrinkToFit="0" vertical="center" wrapText="0"/>
    </xf>
    <xf borderId="4" fillId="0" fontId="6" numFmtId="166" xfId="0" applyAlignment="1" applyBorder="1" applyFont="1" applyNumberFormat="1">
      <alignment shrinkToFit="0" vertical="center" wrapText="0"/>
    </xf>
    <xf borderId="0" fillId="0" fontId="15" numFmtId="0" xfId="0" applyAlignment="1" applyFont="1">
      <alignment horizontal="left" readingOrder="0" vertical="center"/>
    </xf>
    <xf borderId="0" fillId="0" fontId="1" numFmtId="0" xfId="0" applyAlignment="1" applyFont="1">
      <alignment horizontal="left" vertical="center"/>
    </xf>
    <xf borderId="0" fillId="0" fontId="1" numFmtId="167" xfId="0" applyAlignment="1" applyFont="1" applyNumberFormat="1">
      <alignment horizontal="left" readingOrder="0" vertical="center"/>
    </xf>
    <xf borderId="0" fillId="0" fontId="1" numFmtId="0" xfId="0" applyAlignment="1" applyFont="1">
      <alignment horizontal="left" readingOrder="0" vertical="center"/>
    </xf>
  </cellXfs>
  <cellStyles count="1">
    <cellStyle xfId="0" name="Normal" builtinId="0"/>
  </cellStyles>
  <dxfs count="11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ont/>
      <fill>
        <patternFill patternType="solid">
          <fgColor rgb="FFECEFED"/>
          <bgColor rgb="FFECEFED"/>
        </patternFill>
      </fill>
      <border/>
    </dxf>
    <dxf>
      <font>
        <b/>
        <color rgb="FF445A49"/>
      </font>
      <fill>
        <patternFill patternType="solid">
          <fgColor rgb="FFE4ECE6"/>
          <bgColor rgb="FFE4ECE6"/>
        </patternFill>
      </fill>
      <border/>
    </dxf>
    <dxf>
      <font>
        <color rgb="FF725E36"/>
      </font>
      <fill>
        <patternFill patternType="solid">
          <fgColor rgb="FFF4EBD7"/>
          <bgColor rgb="FFF4EBD7"/>
        </patternFill>
      </fill>
      <border/>
    </dxf>
    <dxf>
      <font>
        <b/>
        <color rgb="FF725E36"/>
      </font>
      <fill>
        <patternFill patternType="solid">
          <fgColor rgb="FFF4EBD7"/>
          <bgColor rgb="FFF4EBD7"/>
        </patternFill>
      </fill>
      <border/>
    </dxf>
    <dxf>
      <font>
        <b/>
        <color rgb="FF5E625D"/>
      </font>
      <fill>
        <patternFill patternType="solid">
          <fgColor rgb="FFE8E8E3"/>
          <bgColor rgb="FFE8E8E3"/>
        </patternFill>
      </fill>
      <border/>
    </dxf>
    <dxf>
      <font>
        <b/>
        <color rgb="FF7A4D4D"/>
      </font>
      <fill>
        <patternFill patternType="solid">
          <fgColor rgb="FFF1E2E2"/>
          <bgColor rgb="FFF1E2E2"/>
        </patternFill>
      </fill>
      <border/>
    </dxf>
  </dxfs>
  <tableStyles count="7">
    <tableStyle count="4" pivot="0" name="Vote Matrix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Candidate Tally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Result Summary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Voter Detail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Result Summary-style 2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udit Check Table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Source &amp; Changelo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2:F6" displayName="Elected_Candidates" name="Elected_Candidates" id="2">
  <tableColumns count="6">
    <tableColumn name="Candidate ID" id="1"/>
    <tableColumn name="Accepted candidate" id="2"/>
    <tableColumn name="Votes" id="3"/>
    <tableColumn name="Voting power lovelace" id="4"/>
    <tableColumn name="Support %" id="5"/>
    <tableColumn name="Rank" id="6"/>
  </tableColumns>
  <tableStyleInfo name="Result Summary-style" showColumnStripes="0" showFirstColumn="1" showLastColumn="1" showRowStripes="1"/>
</table>
</file>

<file path=xl/tables/table2.xml><?xml version="1.0" encoding="utf-8"?>
<table xmlns="http://schemas.openxmlformats.org/spreadsheetml/2006/main" ref="A40:D41" displayName="Issues_and_Deviations" name="Issues_and_Deviations" id="5">
  <tableColumns count="4">
    <tableColumn name="Issue" id="1"/>
    <tableColumn name="Status" id="2"/>
    <tableColumn name="Observed" id="3"/>
    <tableColumn name="Notes" id="4"/>
  </tableColumns>
  <tableStyleInfo name="Result Summary-style 2" showColumnStripes="0" showFirstColumn="1" showLastColumn="1" showRowStripes="1"/>
</table>
</file>

<file path=xl/tables/table3.xml><?xml version="1.0" encoding="utf-8"?>
<table xmlns="http://schemas.openxmlformats.org/spreadsheetml/2006/main" ref="A2:S12" displayName="Candidate_Vote_Tally" name="Candidate_Vote_Tally" id="3">
  <tableColumns count="19">
    <tableColumn name="Candidate ID" id="1"/>
    <tableColumn name="Candidate" id="2"/>
    <tableColumn name="Epoch Snapshot" id="3"/>
    <tableColumn name="Valid Voters" id="4"/>
    <tableColumn name="Invalid Voters" id="5"/>
    <tableColumn name="Total Voting Power" id="6"/>
    <tableColumn name="Abstain Power" id="7"/>
    <tableColumn name="Participating Voting Power" id="8"/>
    <tableColumn name="Votes Received" id="9"/>
    <tableColumn name="Voting Power (Lovelace)" id="10"/>
    <tableColumn name="Voting Power (Ada)" id="11"/>
    <tableColumn name="Support %" id="12"/>
    <tableColumn name="Not Selected (Lovelace)" id="13"/>
    <tableColumn name="Not Selected (Ada)" id="14"/>
    <tableColumn name="Not Selected %" id="15"/>
    <tableColumn name="DReps Not Selecting" id="16"/>
    <tableColumn name="Abstain (DReps)" id="17"/>
    <tableColumn name="Rank" id="18"/>
    <tableColumn name="Selected" id="19"/>
  </tableColumns>
  <tableStyleInfo name="Candidate Tally-style" showColumnStripes="0" showFirstColumn="1" showLastColumn="1" showRowStripes="1"/>
</table>
</file>

<file path=xl/tables/table4.xml><?xml version="1.0" encoding="utf-8"?>
<table xmlns="http://schemas.openxmlformats.org/spreadsheetml/2006/main" ref="A2:S40" displayName="Vote_Matrix" name="Vote_Matrix" id="1">
  <tableColumns count="19">
    <tableColumn name="voter_id" id="1"/>
    <tableColumn name="voter_token" id="2"/>
    <tableColumn name="valid_for_tally" id="3"/>
    <tableColumn name="validation_reason" id="4"/>
    <tableColumn name="vote_timestamp_utc" id="5"/>
    <tableColumn name="selection_count" id="6"/>
    <tableColumn name="max_4_valid" id="7"/>
    <tableColumn name="snapshot_epoch" id="8"/>
    <tableColumn name="voting_power_lovelace" id="9"/>
    <tableColumn name="1:Marek Mahut (deliberative.cc)" id="10"/>
    <tableColumn name="2:Leandros BSP" id="11"/>
    <tableColumn name="3:Cardano Curia" id="12"/>
    <tableColumn name="4:Ian Njuguna" id="13"/>
    <tableColumn name="5:Philip DiSarro" id="14"/>
    <tableColumn name="6:Gbiri Oluwaseun (Olokoji)" id="15"/>
    <tableColumn name="7:NexTrium Global Innovations Ltd" id="16"/>
    <tableColumn name="8:Asia Africa Cardano Coalition (AACC)" id="17"/>
    <tableColumn name="9:Meek Owen" id="18"/>
    <tableColumn name="10:Bosco Ribeiro" id="19"/>
  </tableColumns>
  <tableStyleInfo name="Vote Matrix-style" showColumnStripes="0" showFirstColumn="1" showLastColumn="1" showRowStripes="1"/>
</table>
</file>

<file path=xl/tables/table5.xml><?xml version="1.0" encoding="utf-8"?>
<table xmlns="http://schemas.openxmlformats.org/spreadsheetml/2006/main" ref="A2:M40" displayName="Voter_Details" name="Voter_Details" id="4">
  <tableColumns count="13">
    <tableColumn name="Voter token" id="1"/>
    <tableColumn name="DRep ID" id="2"/>
    <tableColumn name="Credential hash" id="3"/>
    <tableColumn name="db-sync DRep view" id="4"/>
    <tableColumn name="Epoch" id="5"/>
    <tableColumn name="Voting power lovelace" id="6"/>
    <tableColumn name="Voting power ADA" id="7"/>
    <tableColumn name="Active until" id="8"/>
    <tableColumn name="Script" id="9"/>
    <tableColumn name="Valid for tally" id="10"/>
    <tableColumn name="Validation reason" id="11"/>
    <tableColumn name="Abstain" id="12"/>
    <tableColumn name="Selections" id="13"/>
  </tableColumns>
  <tableStyleInfo name="Voter Details-style" showColumnStripes="0" showFirstColumn="1" showLastColumn="1" showRowStripes="1"/>
</table>
</file>

<file path=xl/tables/table6.xml><?xml version="1.0" encoding="utf-8"?>
<table xmlns="http://schemas.openxmlformats.org/spreadsheetml/2006/main" ref="A2:F77" displayName="Audit_Check" name="Audit_Check" id="6">
  <tableColumns count="6">
    <tableColumn name="Category" id="1"/>
    <tableColumn name="Criteria" id="2"/>
    <tableColumn name="Status" id="3"/>
    <tableColumn name="Expected" id="4"/>
    <tableColumn name="Actual" id="5"/>
    <tableColumn name="Notes" id="6"/>
  </tableColumns>
  <tableStyleInfo name="Audit Check Table-style" showColumnStripes="0" showFirstColumn="1" showLastColumn="1" showRowStripes="1"/>
</table>
</file>

<file path=xl/tables/table7.xml><?xml version="1.0" encoding="utf-8"?>
<table xmlns="http://schemas.openxmlformats.org/spreadsheetml/2006/main" ref="A2:E16" displayName="Sources" name="Sources" id="7">
  <tableColumns count="5">
    <tableColumn name="File" id="1"/>
    <tableColumn name="Source URL" id="2"/>
    <tableColumn name="SHA-256" id="3"/>
    <tableColumn name="Bytes" id="4"/>
    <tableColumn name="Downloaded at" id="5"/>
  </tableColumns>
  <tableStyleInfo name="Source &amp; Changelo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3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4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5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6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1.0"/>
    <col customWidth="1" min="2" max="2" width="51.13"/>
    <col customWidth="1" min="3" max="3" width="16.38"/>
    <col customWidth="1" min="4" max="4" width="29.5"/>
    <col customWidth="1" min="5" max="5" width="16.63"/>
    <col customWidth="1" min="6" max="6" width="10.0"/>
    <col customWidth="1" min="7" max="28" width="8.63"/>
  </cols>
  <sheetData>
    <row r="1" ht="34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34.5" customHeight="1">
      <c r="A2" s="6" t="s">
        <v>0</v>
      </c>
      <c r="B2" s="6" t="s">
        <v>9</v>
      </c>
      <c r="C2" s="8" t="s">
        <v>15</v>
      </c>
      <c r="D2" s="8" t="s">
        <v>22</v>
      </c>
      <c r="E2" s="6" t="s">
        <v>27</v>
      </c>
      <c r="F2" s="6" t="s">
        <v>29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34.5" customHeight="1">
      <c r="A3" s="9" t="s">
        <v>41</v>
      </c>
      <c r="B3" s="9" t="s">
        <v>47</v>
      </c>
      <c r="C3" s="11" t="s">
        <v>53</v>
      </c>
      <c r="D3" s="11" t="s">
        <v>59</v>
      </c>
      <c r="E3" s="13">
        <v>0.8486</v>
      </c>
      <c r="F3" s="9">
        <v>1.0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34.5" customHeight="1">
      <c r="A4" s="9" t="s">
        <v>65</v>
      </c>
      <c r="B4" s="9" t="s">
        <v>67</v>
      </c>
      <c r="C4" s="11" t="s">
        <v>69</v>
      </c>
      <c r="D4" s="11" t="s">
        <v>71</v>
      </c>
      <c r="E4" s="13">
        <v>0.8426</v>
      </c>
      <c r="F4" s="9">
        <v>2.0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34.5" customHeight="1">
      <c r="A5" s="9" t="s">
        <v>79</v>
      </c>
      <c r="B5" s="9" t="s">
        <v>80</v>
      </c>
      <c r="C5" s="11" t="s">
        <v>81</v>
      </c>
      <c r="D5" s="11" t="s">
        <v>82</v>
      </c>
      <c r="E5" s="13">
        <v>0.5875</v>
      </c>
      <c r="F5" s="9">
        <v>3.0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34.5" customHeight="1">
      <c r="A6" s="9" t="s">
        <v>87</v>
      </c>
      <c r="B6" s="9" t="s">
        <v>88</v>
      </c>
      <c r="C6" s="11" t="s">
        <v>90</v>
      </c>
      <c r="D6" s="11" t="s">
        <v>91</v>
      </c>
      <c r="E6" s="13">
        <v>0.5526</v>
      </c>
      <c r="F6" s="9">
        <v>4.0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34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34.5" customHeight="1">
      <c r="A8" s="38" t="s">
        <v>98</v>
      </c>
      <c r="B8" s="38"/>
      <c r="C8" s="39"/>
      <c r="D8" s="39"/>
      <c r="E8" s="39"/>
      <c r="F8" s="3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34.5" customHeight="1">
      <c r="A9" s="42" t="s">
        <v>100</v>
      </c>
      <c r="B9" s="43" t="s">
        <v>101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34.5" customHeight="1">
      <c r="A10" s="46" t="s">
        <v>103</v>
      </c>
      <c r="B10" s="47" t="s">
        <v>104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34.5" customHeight="1">
      <c r="A11" s="49" t="s">
        <v>107</v>
      </c>
      <c r="B11" s="50" t="s">
        <v>109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34.5" customHeight="1">
      <c r="A12" s="46" t="s">
        <v>114</v>
      </c>
      <c r="B12" s="46">
        <v>645.0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34.5" customHeight="1">
      <c r="A13" s="49" t="s">
        <v>117</v>
      </c>
      <c r="B13" s="49">
        <v>38.0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ht="34.5" customHeight="1">
      <c r="A14" s="46" t="s">
        <v>119</v>
      </c>
      <c r="B14" s="46">
        <v>38.0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34.5" customHeight="1">
      <c r="A15" s="49" t="s">
        <v>121</v>
      </c>
      <c r="B15" s="49">
        <v>0.0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34.5" customHeight="1">
      <c r="A16" s="46" t="s">
        <v>126</v>
      </c>
      <c r="B16" s="46">
        <v>1.0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34.5" customHeight="1">
      <c r="A17" s="49" t="s">
        <v>128</v>
      </c>
      <c r="B17" s="53">
        <v>2.332282640224891E9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34.5" customHeight="1">
      <c r="A18" s="54" t="s">
        <v>133</v>
      </c>
      <c r="B18" s="55">
        <v>2.332021661623311E9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34.5" customHeight="1">
      <c r="A19" s="56" t="s">
        <v>137</v>
      </c>
      <c r="B19" s="57">
        <v>2.33445795892783E9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34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34.5" customHeight="1">
      <c r="A21" s="38" t="s">
        <v>148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34.5" customHeight="1">
      <c r="A22" s="58" t="s">
        <v>152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34.5" customHeight="1">
      <c r="A23" s="59"/>
      <c r="B23" s="59"/>
      <c r="C23" s="59"/>
      <c r="D23" s="59"/>
      <c r="E23" s="59"/>
      <c r="F23" s="5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34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34.5" customHeight="1">
      <c r="A25" s="60" t="s">
        <v>163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34.5" customHeight="1">
      <c r="A26" s="61" t="s">
        <v>167</v>
      </c>
      <c r="B26" s="62" t="s">
        <v>168</v>
      </c>
      <c r="C26" s="59"/>
      <c r="D26" s="59"/>
      <c r="E26" s="59"/>
      <c r="F26" s="5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34.5" customHeight="1">
      <c r="A27" s="63" t="s">
        <v>173</v>
      </c>
      <c r="B27" s="63" t="s">
        <v>174</v>
      </c>
      <c r="C27" s="64"/>
      <c r="D27" s="64"/>
      <c r="E27" s="64"/>
      <c r="F27" s="6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34.5" customHeight="1">
      <c r="A28" s="65" t="s">
        <v>176</v>
      </c>
      <c r="B28" s="65" t="s">
        <v>177</v>
      </c>
      <c r="C28" s="64"/>
      <c r="D28" s="64"/>
      <c r="E28" s="64"/>
      <c r="F28" s="6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34.5" customHeight="1">
      <c r="A29" s="63" t="s">
        <v>184</v>
      </c>
      <c r="B29" s="63" t="s">
        <v>185</v>
      </c>
      <c r="C29" s="64"/>
      <c r="D29" s="64"/>
      <c r="E29" s="64"/>
      <c r="F29" s="6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34.5" customHeight="1">
      <c r="A30" s="65" t="s">
        <v>187</v>
      </c>
      <c r="B30" s="65" t="s">
        <v>188</v>
      </c>
      <c r="C30" s="64"/>
      <c r="D30" s="64"/>
      <c r="E30" s="64"/>
      <c r="F30" s="6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34.5" customHeight="1">
      <c r="A31" s="63" t="s">
        <v>195</v>
      </c>
      <c r="B31" s="63" t="s">
        <v>196</v>
      </c>
      <c r="C31" s="64"/>
      <c r="D31" s="64"/>
      <c r="E31" s="64"/>
      <c r="F31" s="6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34.5" customHeight="1">
      <c r="A32" s="65" t="s">
        <v>198</v>
      </c>
      <c r="B32" s="65" t="s">
        <v>200</v>
      </c>
      <c r="C32" s="64"/>
      <c r="D32" s="64"/>
      <c r="E32" s="64"/>
      <c r="F32" s="6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34.5" customHeight="1">
      <c r="A33" s="63" t="s">
        <v>203</v>
      </c>
      <c r="B33" s="63" t="s">
        <v>204</v>
      </c>
      <c r="C33" s="64"/>
      <c r="D33" s="64"/>
      <c r="E33" s="64"/>
      <c r="F33" s="6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34.5" customHeight="1">
      <c r="A34" s="65" t="s">
        <v>210</v>
      </c>
      <c r="B34" s="65" t="s">
        <v>211</v>
      </c>
      <c r="C34" s="64"/>
      <c r="D34" s="64"/>
      <c r="E34" s="64"/>
      <c r="F34" s="6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34.5" customHeight="1">
      <c r="A35" s="63" t="s">
        <v>214</v>
      </c>
      <c r="B35" s="63" t="s">
        <v>215</v>
      </c>
      <c r="C35" s="64"/>
      <c r="D35" s="64"/>
      <c r="E35" s="64"/>
      <c r="F35" s="6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34.5" customHeight="1">
      <c r="A36" s="66" t="s">
        <v>221</v>
      </c>
      <c r="B36" s="66" t="s">
        <v>223</v>
      </c>
      <c r="C36" s="67"/>
      <c r="D36" s="67"/>
      <c r="E36" s="67"/>
      <c r="F36" s="6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34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34.5" customHeight="1">
      <c r="A38" s="68" t="s">
        <v>229</v>
      </c>
      <c r="B38" s="69"/>
      <c r="C38" s="69"/>
      <c r="D38" s="69"/>
      <c r="E38" s="70"/>
      <c r="F38" s="7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34.5" customHeight="1">
      <c r="A39" s="72"/>
      <c r="B39" s="72"/>
      <c r="C39" s="72"/>
      <c r="D39" s="72"/>
      <c r="E39" s="73"/>
      <c r="F39" s="7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34.5" customHeight="1">
      <c r="A40" s="75" t="s">
        <v>237</v>
      </c>
      <c r="B40" s="75" t="s">
        <v>242</v>
      </c>
      <c r="C40" s="75" t="s">
        <v>243</v>
      </c>
      <c r="D40" s="75" t="s">
        <v>245</v>
      </c>
      <c r="E40" s="78"/>
      <c r="F40" s="7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90.0" customHeight="1">
      <c r="A41" s="80" t="s">
        <v>247</v>
      </c>
      <c r="B41" s="82" t="s">
        <v>251</v>
      </c>
      <c r="C41" s="84" t="s">
        <v>252</v>
      </c>
      <c r="D41" s="80" t="s">
        <v>253</v>
      </c>
      <c r="E41" s="72"/>
      <c r="F41" s="7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34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34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34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34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34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34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34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34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34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34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34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34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34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34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34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34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34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34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34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34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34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34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34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34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34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34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34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34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34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34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34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34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34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34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34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34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34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34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34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34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34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34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34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34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34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34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34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34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34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34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34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34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34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34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34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34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34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34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34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3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34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34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34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34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34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34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34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34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34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34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34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34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34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34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34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34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34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34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34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34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34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34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34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34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34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34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34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34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34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34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34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34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34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34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34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34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34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34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34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34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34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34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34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34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34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34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34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34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34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34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34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34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34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34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34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34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34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34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34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34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34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34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34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34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34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34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34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34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34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34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34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34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34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34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34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34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34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34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34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34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34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34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34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34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34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34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34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34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34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34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34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34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34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34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34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34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34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34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34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34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34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34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34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34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34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34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34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34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34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34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34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34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34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34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34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34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34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34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34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34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34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34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34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34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34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34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34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34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34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34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34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34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34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34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34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34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34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34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34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34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34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34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34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34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34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34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34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34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34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34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34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34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34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34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34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34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34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34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34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34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34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34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34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34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34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34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34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34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34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34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34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34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34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34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34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34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34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34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34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34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34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34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34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34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34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34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34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34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34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34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34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34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34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34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34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34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34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34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34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34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34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34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34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34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34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34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34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34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34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34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34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ht="34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ht="34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ht="34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ht="34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ht="34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ht="34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ht="34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ht="34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ht="34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ht="34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ht="34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ht="34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ht="34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ht="34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ht="34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ht="34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ht="34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ht="34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ht="34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ht="34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ht="34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ht="34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ht="34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ht="34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ht="34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ht="34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ht="34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ht="34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ht="34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ht="34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ht="34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ht="34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ht="34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ht="34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ht="34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ht="34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ht="34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ht="34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ht="34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ht="34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ht="34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ht="34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ht="34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ht="34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ht="34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ht="34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ht="34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ht="34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ht="34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ht="34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ht="34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ht="34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ht="34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ht="34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ht="34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ht="34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ht="34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ht="34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ht="34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ht="34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ht="34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ht="34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ht="34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ht="34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ht="34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ht="34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ht="34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ht="34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ht="34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ht="34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ht="34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ht="34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ht="34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ht="34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ht="34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ht="34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ht="34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ht="34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ht="34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ht="34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ht="34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ht="34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ht="34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ht="34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ht="34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ht="34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ht="34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ht="34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ht="34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ht="34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ht="34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ht="34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ht="34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ht="34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ht="34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ht="34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ht="34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ht="34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ht="34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ht="34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ht="34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ht="34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ht="34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ht="34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ht="34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ht="34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ht="34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ht="34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ht="34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ht="34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ht="34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ht="34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ht="34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ht="34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ht="34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ht="34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ht="34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ht="34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ht="34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ht="34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ht="34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ht="34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ht="34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ht="34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ht="34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ht="34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ht="34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ht="34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ht="34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ht="34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ht="34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ht="34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ht="34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ht="34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ht="34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ht="34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ht="34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ht="34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ht="34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ht="34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ht="34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ht="34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ht="34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ht="34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ht="34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ht="34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ht="34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ht="34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ht="34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ht="34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ht="34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ht="34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ht="34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ht="34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ht="34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ht="34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ht="34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ht="34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ht="34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ht="34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ht="34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ht="34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ht="34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ht="34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ht="34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ht="34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ht="34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ht="34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ht="34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ht="34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ht="34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ht="34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ht="34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ht="34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ht="34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ht="34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ht="34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ht="34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ht="34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ht="34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ht="34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ht="34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ht="34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ht="34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ht="34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ht="34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ht="34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ht="34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ht="34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ht="34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ht="34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ht="34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ht="34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ht="34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ht="34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ht="34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ht="34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ht="34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ht="34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ht="34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ht="34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ht="34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ht="34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ht="34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ht="34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ht="34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ht="34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ht="34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ht="34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ht="34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ht="34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ht="34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ht="34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ht="34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ht="34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ht="34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ht="34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ht="34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ht="34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ht="34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ht="34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ht="34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ht="34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ht="34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ht="34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ht="34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ht="34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34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ht="34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ht="34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ht="34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ht="34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ht="34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ht="34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ht="34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ht="34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ht="34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ht="34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ht="34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ht="34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ht="34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ht="34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ht="34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ht="34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ht="34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ht="34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ht="34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ht="34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ht="34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ht="34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ht="34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ht="34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ht="34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ht="34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ht="34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ht="34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ht="34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ht="34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ht="34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ht="34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ht="34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ht="34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ht="34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ht="34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ht="34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ht="34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ht="34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ht="34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ht="34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ht="34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ht="34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ht="34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ht="34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ht="34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ht="34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ht="34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ht="34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ht="34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ht="34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ht="34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ht="34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ht="34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ht="34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ht="34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ht="34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ht="34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ht="34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ht="34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ht="34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ht="34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ht="34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ht="34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ht="34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ht="34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ht="34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ht="34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ht="34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ht="34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ht="34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ht="34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ht="34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ht="34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ht="34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ht="34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ht="34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ht="34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ht="34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ht="34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ht="34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ht="34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ht="34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ht="34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ht="34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ht="34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ht="34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ht="34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ht="34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ht="34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ht="34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ht="34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ht="34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ht="34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ht="34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ht="34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ht="34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ht="34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ht="34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ht="34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ht="34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ht="34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ht="34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ht="34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ht="34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ht="34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ht="34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ht="34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ht="34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ht="34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ht="34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ht="34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ht="34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ht="34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ht="34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ht="34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ht="34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ht="34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ht="34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ht="34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ht="34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ht="34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ht="34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ht="34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ht="34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ht="34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ht="34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ht="34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ht="34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ht="34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ht="34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ht="34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ht="34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ht="34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ht="34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ht="34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ht="34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ht="34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ht="34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ht="34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ht="34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ht="34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ht="34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ht="34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ht="34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ht="34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ht="34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ht="34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ht="34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ht="34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ht="34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ht="34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ht="34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ht="34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ht="34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ht="34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ht="34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ht="34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ht="34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ht="34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ht="34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ht="34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ht="34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ht="34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ht="34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ht="34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ht="34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ht="34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ht="34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ht="34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ht="34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ht="34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ht="34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ht="34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ht="34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ht="34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ht="34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ht="34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ht="34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ht="34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ht="34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ht="34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ht="34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ht="34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ht="34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ht="34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ht="34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ht="34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ht="34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ht="34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ht="34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ht="34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ht="34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ht="34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ht="34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ht="34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ht="34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ht="34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ht="34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ht="34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ht="34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ht="34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ht="34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ht="34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ht="34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ht="34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ht="34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ht="34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ht="34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ht="34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ht="34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ht="34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ht="34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ht="34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ht="34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ht="34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ht="34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ht="34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ht="34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ht="34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ht="34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ht="34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ht="34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ht="34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ht="34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ht="34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ht="34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ht="34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ht="34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ht="34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ht="34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ht="34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ht="34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ht="34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ht="34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ht="34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ht="34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ht="34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ht="34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ht="34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ht="34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ht="34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ht="34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ht="34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ht="34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ht="34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ht="34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ht="34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ht="34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ht="34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ht="34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ht="34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ht="34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ht="34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ht="34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ht="34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ht="34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ht="34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ht="34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ht="34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ht="34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ht="34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ht="34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ht="34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ht="34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ht="34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ht="34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ht="34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ht="34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ht="34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ht="34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ht="34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ht="34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ht="34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ht="34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ht="34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ht="34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ht="34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ht="34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ht="34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ht="34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ht="34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ht="34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ht="34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ht="34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ht="34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ht="34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ht="34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ht="34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ht="34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ht="34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ht="34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ht="34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ht="34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ht="34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ht="34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ht="34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ht="34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ht="34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ht="34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ht="34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ht="34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ht="34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ht="34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ht="34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ht="34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ht="34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ht="34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ht="34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ht="34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ht="34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ht="34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ht="34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ht="34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ht="34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ht="34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ht="34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ht="34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ht="34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ht="34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ht="34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ht="34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ht="34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ht="34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ht="34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ht="34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ht="34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ht="34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ht="34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ht="34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ht="34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ht="34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ht="34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ht="34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ht="34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ht="34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ht="34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ht="34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ht="34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ht="34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ht="34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ht="34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ht="34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ht="34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ht="34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ht="34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ht="34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ht="34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ht="34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ht="34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ht="34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ht="34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ht="34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ht="34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ht="34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ht="34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ht="34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ht="34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ht="34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ht="34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ht="34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ht="34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ht="34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ht="34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ht="34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ht="34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ht="34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ht="34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ht="34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ht="34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ht="34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ht="34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ht="34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ht="34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ht="34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ht="34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ht="34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ht="34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ht="34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ht="34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ht="34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ht="34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ht="34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ht="34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ht="34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ht="34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ht="34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ht="34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ht="34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ht="34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ht="34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ht="34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ht="34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ht="34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ht="34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ht="34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ht="34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ht="34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ht="34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ht="34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ht="34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ht="34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ht="34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ht="34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ht="34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ht="34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ht="34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ht="34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ht="34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ht="34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ht="34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ht="34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ht="34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ht="34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ht="34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ht="34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ht="34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ht="34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ht="34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ht="34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ht="34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ht="34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ht="34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ht="34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ht="34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ht="34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ht="34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ht="34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ht="34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ht="34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ht="34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ht="34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ht="34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ht="34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ht="34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ht="34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ht="34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ht="34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ht="34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ht="34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ht="34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ht="34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ht="34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ht="34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ht="34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ht="34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ht="34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ht="34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ht="34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ht="34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ht="34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ht="34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ht="34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ht="34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ht="34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</sheetData>
  <mergeCells count="14">
    <mergeCell ref="B31:F31"/>
    <mergeCell ref="B30:F30"/>
    <mergeCell ref="B29:F29"/>
    <mergeCell ref="B28:F28"/>
    <mergeCell ref="A25:F25"/>
    <mergeCell ref="A22:F23"/>
    <mergeCell ref="B32:F32"/>
    <mergeCell ref="B27:F27"/>
    <mergeCell ref="B36:F36"/>
    <mergeCell ref="B35:F35"/>
    <mergeCell ref="B34:F34"/>
    <mergeCell ref="B33:F33"/>
    <mergeCell ref="A21:F21"/>
    <mergeCell ref="B26:F26"/>
  </mergeCells>
  <dataValidations>
    <dataValidation type="custom" allowBlank="1" showDropDown="1" sqref="E3:E6">
      <formula1>AND(ISNUMBER(E3),(NOT(OR(NOT(ISERROR(DATEVALUE(E3))), AND(ISNUMBER(E3), LEFT(CELL("format", E3))="D")))))</formula1>
    </dataValidation>
    <dataValidation allowBlank="1" showDropDown="1" sqref="C3:D6"/>
  </dataValidations>
  <printOptions/>
  <pageMargins bottom="0.75" footer="0.0" header="0.0" left="0.7" right="0.7" top="0.75"/>
  <pageSetup orientation="landscape"/>
  <drawing r:id="rId1"/>
  <tableParts count="2"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7.5"/>
    <col customWidth="1" min="2" max="2" width="42.0"/>
    <col customWidth="1" min="3" max="3" width="15.75"/>
    <col customWidth="1" min="4" max="5" width="14.0"/>
    <col customWidth="1" min="6" max="8" width="24.0"/>
    <col customWidth="1" min="9" max="9" width="15.63"/>
    <col customWidth="1" min="10" max="10" width="21.0"/>
    <col customWidth="1" min="11" max="11" width="23.5"/>
    <col customWidth="1" min="12" max="13" width="21.0"/>
    <col customWidth="1" min="14" max="14" width="23.0"/>
    <col customWidth="1" min="15" max="15" width="21.0"/>
    <col customWidth="1" min="16" max="16" width="16.75"/>
    <col customWidth="1" min="17" max="19" width="16.0"/>
    <col customWidth="1" min="20" max="26" width="8.63"/>
  </cols>
  <sheetData>
    <row r="1" ht="33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3.75" customHeight="1">
      <c r="A2" s="5" t="s">
        <v>0</v>
      </c>
      <c r="B2" s="4" t="s">
        <v>3</v>
      </c>
      <c r="C2" s="7" t="s">
        <v>7</v>
      </c>
      <c r="D2" s="7" t="s">
        <v>11</v>
      </c>
      <c r="E2" s="7" t="s">
        <v>14</v>
      </c>
      <c r="F2" s="7" t="s">
        <v>18</v>
      </c>
      <c r="G2" s="7" t="s">
        <v>20</v>
      </c>
      <c r="H2" s="7" t="s">
        <v>23</v>
      </c>
      <c r="I2" s="7" t="s">
        <v>25</v>
      </c>
      <c r="J2" s="7" t="s">
        <v>30</v>
      </c>
      <c r="K2" s="7" t="s">
        <v>34</v>
      </c>
      <c r="L2" s="7" t="s">
        <v>27</v>
      </c>
      <c r="M2" s="7" t="s">
        <v>40</v>
      </c>
      <c r="N2" s="7" t="s">
        <v>44</v>
      </c>
      <c r="O2" s="7" t="s">
        <v>45</v>
      </c>
      <c r="P2" s="7" t="s">
        <v>48</v>
      </c>
      <c r="Q2" s="7" t="s">
        <v>51</v>
      </c>
      <c r="R2" s="7" t="s">
        <v>29</v>
      </c>
      <c r="S2" s="4" t="s">
        <v>57</v>
      </c>
      <c r="T2" s="1"/>
      <c r="U2" s="1"/>
      <c r="V2" s="1"/>
      <c r="W2" s="1"/>
      <c r="X2" s="1"/>
      <c r="Y2" s="1"/>
      <c r="Z2" s="1"/>
    </row>
    <row r="3" ht="33.75" customHeight="1">
      <c r="A3" s="14" t="s">
        <v>41</v>
      </c>
      <c r="B3" s="10" t="s">
        <v>47</v>
      </c>
      <c r="C3" s="16">
        <v>645.0</v>
      </c>
      <c r="D3" s="16">
        <v>38.0</v>
      </c>
      <c r="E3" s="16">
        <v>0.0</v>
      </c>
      <c r="F3" s="18" t="s">
        <v>66</v>
      </c>
      <c r="G3" s="18" t="s">
        <v>68</v>
      </c>
      <c r="H3" s="18" t="s">
        <v>70</v>
      </c>
      <c r="I3" s="16">
        <v>24.0</v>
      </c>
      <c r="J3" s="18" t="s">
        <v>73</v>
      </c>
      <c r="K3" s="21">
        <v>1.979047586426684E9</v>
      </c>
      <c r="L3" s="24">
        <v>0.8486</v>
      </c>
      <c r="M3" s="18" t="s">
        <v>76</v>
      </c>
      <c r="N3" s="21">
        <v>3.52974075196627E8</v>
      </c>
      <c r="O3" s="24">
        <v>0.1514</v>
      </c>
      <c r="P3" s="16">
        <v>13.0</v>
      </c>
      <c r="Q3" s="16">
        <v>1.0</v>
      </c>
      <c r="R3" s="16">
        <v>1.0</v>
      </c>
      <c r="S3" s="22" t="s">
        <v>52</v>
      </c>
      <c r="T3" s="1"/>
      <c r="U3" s="1"/>
      <c r="V3" s="1"/>
      <c r="W3" s="1"/>
      <c r="X3" s="1"/>
      <c r="Y3" s="1"/>
      <c r="Z3" s="1"/>
    </row>
    <row r="4" ht="33.75" customHeight="1">
      <c r="A4" s="29" t="s">
        <v>65</v>
      </c>
      <c r="B4" s="20" t="s">
        <v>67</v>
      </c>
      <c r="C4" s="31">
        <v>645.0</v>
      </c>
      <c r="D4" s="31">
        <v>38.0</v>
      </c>
      <c r="E4" s="31">
        <v>0.0</v>
      </c>
      <c r="F4" s="34" t="s">
        <v>66</v>
      </c>
      <c r="G4" s="34" t="s">
        <v>68</v>
      </c>
      <c r="H4" s="34" t="s">
        <v>70</v>
      </c>
      <c r="I4" s="31">
        <v>23.0</v>
      </c>
      <c r="J4" s="34" t="s">
        <v>92</v>
      </c>
      <c r="K4" s="35">
        <v>1.96485050745766E9</v>
      </c>
      <c r="L4" s="36">
        <v>0.8426</v>
      </c>
      <c r="M4" s="34" t="s">
        <v>93</v>
      </c>
      <c r="N4" s="35">
        <v>3.67171154165651E8</v>
      </c>
      <c r="O4" s="36">
        <v>0.1574</v>
      </c>
      <c r="P4" s="31">
        <v>14.0</v>
      </c>
      <c r="Q4" s="31">
        <v>1.0</v>
      </c>
      <c r="R4" s="31">
        <v>2.0</v>
      </c>
      <c r="S4" s="32" t="s">
        <v>52</v>
      </c>
      <c r="T4" s="1"/>
      <c r="U4" s="1"/>
      <c r="V4" s="1"/>
      <c r="W4" s="1"/>
      <c r="X4" s="1"/>
      <c r="Y4" s="1"/>
      <c r="Z4" s="1"/>
    </row>
    <row r="5" ht="33.75" customHeight="1">
      <c r="A5" s="44" t="s">
        <v>79</v>
      </c>
      <c r="B5" s="26" t="s">
        <v>80</v>
      </c>
      <c r="C5" s="45">
        <v>645.0</v>
      </c>
      <c r="D5" s="45">
        <v>38.0</v>
      </c>
      <c r="E5" s="45">
        <v>0.0</v>
      </c>
      <c r="F5" s="48" t="s">
        <v>66</v>
      </c>
      <c r="G5" s="48" t="s">
        <v>68</v>
      </c>
      <c r="H5" s="48" t="s">
        <v>70</v>
      </c>
      <c r="I5" s="45">
        <v>28.0</v>
      </c>
      <c r="J5" s="48" t="s">
        <v>110</v>
      </c>
      <c r="K5" s="51">
        <v>1.370113895266809E9</v>
      </c>
      <c r="L5" s="52">
        <v>0.5875</v>
      </c>
      <c r="M5" s="48" t="s">
        <v>113</v>
      </c>
      <c r="N5" s="51">
        <v>9.61907766356502E8</v>
      </c>
      <c r="O5" s="52">
        <v>0.4125</v>
      </c>
      <c r="P5" s="45">
        <v>9.0</v>
      </c>
      <c r="Q5" s="45">
        <v>1.0</v>
      </c>
      <c r="R5" s="45">
        <v>3.0</v>
      </c>
      <c r="S5" s="41" t="s">
        <v>52</v>
      </c>
      <c r="T5" s="1"/>
      <c r="U5" s="1"/>
      <c r="V5" s="1"/>
      <c r="W5" s="1"/>
      <c r="X5" s="1"/>
      <c r="Y5" s="1"/>
      <c r="Z5" s="1"/>
    </row>
    <row r="6" ht="33.75" customHeight="1">
      <c r="A6" s="29" t="s">
        <v>87</v>
      </c>
      <c r="B6" s="20" t="s">
        <v>88</v>
      </c>
      <c r="C6" s="31">
        <v>645.0</v>
      </c>
      <c r="D6" s="31">
        <v>38.0</v>
      </c>
      <c r="E6" s="31">
        <v>0.0</v>
      </c>
      <c r="F6" s="34" t="s">
        <v>66</v>
      </c>
      <c r="G6" s="34" t="s">
        <v>68</v>
      </c>
      <c r="H6" s="34" t="s">
        <v>70</v>
      </c>
      <c r="I6" s="31">
        <v>27.0</v>
      </c>
      <c r="J6" s="34" t="s">
        <v>129</v>
      </c>
      <c r="K6" s="35">
        <v>1.288633576302212E9</v>
      </c>
      <c r="L6" s="36">
        <v>0.5526</v>
      </c>
      <c r="M6" s="34" t="s">
        <v>132</v>
      </c>
      <c r="N6" s="35">
        <v>1.043388085321099E9</v>
      </c>
      <c r="O6" s="36">
        <v>0.4474</v>
      </c>
      <c r="P6" s="31">
        <v>10.0</v>
      </c>
      <c r="Q6" s="31">
        <v>1.0</v>
      </c>
      <c r="R6" s="31">
        <v>4.0</v>
      </c>
      <c r="S6" s="32" t="s">
        <v>52</v>
      </c>
      <c r="T6" s="1"/>
      <c r="U6" s="1"/>
      <c r="V6" s="1"/>
      <c r="W6" s="1"/>
      <c r="X6" s="1"/>
      <c r="Y6" s="1"/>
      <c r="Z6" s="1"/>
    </row>
    <row r="7" ht="33.75" customHeight="1">
      <c r="A7" s="44" t="s">
        <v>142</v>
      </c>
      <c r="B7" s="26" t="s">
        <v>143</v>
      </c>
      <c r="C7" s="45">
        <v>645.0</v>
      </c>
      <c r="D7" s="45">
        <v>38.0</v>
      </c>
      <c r="E7" s="45">
        <v>0.0</v>
      </c>
      <c r="F7" s="48" t="s">
        <v>66</v>
      </c>
      <c r="G7" s="48" t="s">
        <v>68</v>
      </c>
      <c r="H7" s="48" t="s">
        <v>70</v>
      </c>
      <c r="I7" s="45">
        <v>16.0</v>
      </c>
      <c r="J7" s="48" t="s">
        <v>149</v>
      </c>
      <c r="K7" s="51">
        <v>1.142561765137694E9</v>
      </c>
      <c r="L7" s="52">
        <v>0.4899</v>
      </c>
      <c r="M7" s="48" t="s">
        <v>151</v>
      </c>
      <c r="N7" s="51">
        <v>1.189459896485617E9</v>
      </c>
      <c r="O7" s="52">
        <v>0.5101</v>
      </c>
      <c r="P7" s="45">
        <v>21.0</v>
      </c>
      <c r="Q7" s="45">
        <v>1.0</v>
      </c>
      <c r="R7" s="45">
        <v>5.0</v>
      </c>
      <c r="S7" s="41" t="s">
        <v>75</v>
      </c>
      <c r="T7" s="1"/>
      <c r="U7" s="1"/>
      <c r="V7" s="1"/>
      <c r="W7" s="1"/>
      <c r="X7" s="1"/>
      <c r="Y7" s="1"/>
      <c r="Z7" s="1"/>
    </row>
    <row r="8" ht="33.75" customHeight="1">
      <c r="A8" s="29" t="s">
        <v>158</v>
      </c>
      <c r="B8" s="20" t="s">
        <v>159</v>
      </c>
      <c r="C8" s="31">
        <v>645.0</v>
      </c>
      <c r="D8" s="31">
        <v>38.0</v>
      </c>
      <c r="E8" s="31">
        <v>0.0</v>
      </c>
      <c r="F8" s="34" t="s">
        <v>66</v>
      </c>
      <c r="G8" s="34" t="s">
        <v>68</v>
      </c>
      <c r="H8" s="34" t="s">
        <v>70</v>
      </c>
      <c r="I8" s="31">
        <v>10.0</v>
      </c>
      <c r="J8" s="34" t="s">
        <v>165</v>
      </c>
      <c r="K8" s="35">
        <v>1.97409335578527E8</v>
      </c>
      <c r="L8" s="36">
        <v>0.08470000000000001</v>
      </c>
      <c r="M8" s="34" t="s">
        <v>166</v>
      </c>
      <c r="N8" s="35">
        <v>2.134612326044784E9</v>
      </c>
      <c r="O8" s="36">
        <v>0.9153</v>
      </c>
      <c r="P8" s="31">
        <v>27.0</v>
      </c>
      <c r="Q8" s="31">
        <v>1.0</v>
      </c>
      <c r="R8" s="31">
        <v>6.0</v>
      </c>
      <c r="S8" s="32" t="s">
        <v>75</v>
      </c>
      <c r="T8" s="1"/>
      <c r="U8" s="1"/>
      <c r="V8" s="1"/>
      <c r="W8" s="1"/>
      <c r="X8" s="1"/>
      <c r="Y8" s="1"/>
      <c r="Z8" s="1"/>
    </row>
    <row r="9" ht="33.75" customHeight="1">
      <c r="A9" s="44" t="s">
        <v>180</v>
      </c>
      <c r="B9" s="26" t="s">
        <v>181</v>
      </c>
      <c r="C9" s="45">
        <v>645.0</v>
      </c>
      <c r="D9" s="45">
        <v>38.0</v>
      </c>
      <c r="E9" s="45">
        <v>0.0</v>
      </c>
      <c r="F9" s="48" t="s">
        <v>66</v>
      </c>
      <c r="G9" s="48" t="s">
        <v>68</v>
      </c>
      <c r="H9" s="48" t="s">
        <v>70</v>
      </c>
      <c r="I9" s="45">
        <v>3.0</v>
      </c>
      <c r="J9" s="48" t="s">
        <v>189</v>
      </c>
      <c r="K9" s="51">
        <v>1.21192048251685E8</v>
      </c>
      <c r="L9" s="52">
        <v>0.052000000000000005</v>
      </c>
      <c r="M9" s="48" t="s">
        <v>194</v>
      </c>
      <c r="N9" s="51">
        <v>2.210829613371626E9</v>
      </c>
      <c r="O9" s="52">
        <v>0.948</v>
      </c>
      <c r="P9" s="45">
        <v>34.0</v>
      </c>
      <c r="Q9" s="45">
        <v>1.0</v>
      </c>
      <c r="R9" s="45">
        <v>7.0</v>
      </c>
      <c r="S9" s="41" t="s">
        <v>75</v>
      </c>
      <c r="T9" s="1"/>
      <c r="U9" s="1"/>
      <c r="V9" s="1"/>
      <c r="W9" s="1"/>
      <c r="X9" s="1"/>
      <c r="Y9" s="1"/>
      <c r="Z9" s="1"/>
    </row>
    <row r="10" ht="33.75" customHeight="1">
      <c r="A10" s="29" t="s">
        <v>205</v>
      </c>
      <c r="B10" s="20" t="s">
        <v>206</v>
      </c>
      <c r="C10" s="31">
        <v>645.0</v>
      </c>
      <c r="D10" s="31">
        <v>38.0</v>
      </c>
      <c r="E10" s="31">
        <v>0.0</v>
      </c>
      <c r="F10" s="34" t="s">
        <v>66</v>
      </c>
      <c r="G10" s="34" t="s">
        <v>68</v>
      </c>
      <c r="H10" s="34" t="s">
        <v>70</v>
      </c>
      <c r="I10" s="31">
        <v>4.0</v>
      </c>
      <c r="J10" s="34" t="s">
        <v>213</v>
      </c>
      <c r="K10" s="35">
        <v>3.4298868077404E7</v>
      </c>
      <c r="L10" s="36">
        <v>0.0147</v>
      </c>
      <c r="M10" s="34" t="s">
        <v>216</v>
      </c>
      <c r="N10" s="35">
        <v>2.297722793545907E9</v>
      </c>
      <c r="O10" s="36">
        <v>0.9853000000000001</v>
      </c>
      <c r="P10" s="31">
        <v>33.0</v>
      </c>
      <c r="Q10" s="31">
        <v>1.0</v>
      </c>
      <c r="R10" s="31">
        <v>8.0</v>
      </c>
      <c r="S10" s="32" t="s">
        <v>75</v>
      </c>
      <c r="T10" s="1"/>
      <c r="U10" s="1"/>
      <c r="V10" s="1"/>
      <c r="W10" s="1"/>
      <c r="X10" s="1"/>
      <c r="Y10" s="1"/>
      <c r="Z10" s="1"/>
    </row>
    <row r="11" ht="33.75" customHeight="1">
      <c r="A11" s="44" t="s">
        <v>224</v>
      </c>
      <c r="B11" s="26" t="s">
        <v>225</v>
      </c>
      <c r="C11" s="45">
        <v>645.0</v>
      </c>
      <c r="D11" s="45">
        <v>38.0</v>
      </c>
      <c r="E11" s="45">
        <v>0.0</v>
      </c>
      <c r="F11" s="48" t="s">
        <v>66</v>
      </c>
      <c r="G11" s="48" t="s">
        <v>68</v>
      </c>
      <c r="H11" s="48" t="s">
        <v>70</v>
      </c>
      <c r="I11" s="45">
        <v>2.0</v>
      </c>
      <c r="J11" s="48" t="s">
        <v>230</v>
      </c>
      <c r="K11" s="51">
        <v>1324683.788916</v>
      </c>
      <c r="L11" s="52">
        <v>6.0E-4</v>
      </c>
      <c r="M11" s="48" t="s">
        <v>233</v>
      </c>
      <c r="N11" s="51">
        <v>2.330696977834395E9</v>
      </c>
      <c r="O11" s="52">
        <v>0.9994</v>
      </c>
      <c r="P11" s="45">
        <v>35.0</v>
      </c>
      <c r="Q11" s="45">
        <v>1.0</v>
      </c>
      <c r="R11" s="45">
        <v>9.0</v>
      </c>
      <c r="S11" s="41" t="s">
        <v>75</v>
      </c>
      <c r="T11" s="1"/>
      <c r="U11" s="1"/>
      <c r="V11" s="1"/>
      <c r="W11" s="1"/>
      <c r="X11" s="1"/>
      <c r="Y11" s="1"/>
      <c r="Z11" s="1"/>
    </row>
    <row r="12" ht="33.75" customHeight="1">
      <c r="A12" s="74" t="s">
        <v>238</v>
      </c>
      <c r="B12" s="76" t="s">
        <v>241</v>
      </c>
      <c r="C12" s="77">
        <v>645.0</v>
      </c>
      <c r="D12" s="77">
        <v>38.0</v>
      </c>
      <c r="E12" s="77">
        <v>0.0</v>
      </c>
      <c r="F12" s="79" t="s">
        <v>66</v>
      </c>
      <c r="G12" s="79" t="s">
        <v>68</v>
      </c>
      <c r="H12" s="79" t="s">
        <v>70</v>
      </c>
      <c r="I12" s="77">
        <v>0.0</v>
      </c>
      <c r="J12" s="79" t="s">
        <v>246</v>
      </c>
      <c r="K12" s="81">
        <v>0.0</v>
      </c>
      <c r="L12" s="83">
        <v>0.0</v>
      </c>
      <c r="M12" s="79" t="s">
        <v>70</v>
      </c>
      <c r="N12" s="81">
        <v>2.332021661623311E9</v>
      </c>
      <c r="O12" s="83">
        <v>1.0</v>
      </c>
      <c r="P12" s="77">
        <v>37.0</v>
      </c>
      <c r="Q12" s="77">
        <v>1.0</v>
      </c>
      <c r="R12" s="77">
        <v>10.0</v>
      </c>
      <c r="S12" s="85" t="s">
        <v>75</v>
      </c>
      <c r="T12" s="1"/>
      <c r="U12" s="1"/>
      <c r="V12" s="1"/>
      <c r="W12" s="1"/>
      <c r="X12" s="1"/>
      <c r="Y12" s="1"/>
      <c r="Z12" s="1"/>
    </row>
    <row r="13" ht="33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3.75" customHeight="1">
      <c r="A14" s="60" t="s">
        <v>260</v>
      </c>
      <c r="T14" s="1"/>
      <c r="U14" s="1"/>
      <c r="V14" s="1"/>
      <c r="W14" s="1"/>
      <c r="X14" s="1"/>
      <c r="Y14" s="1"/>
      <c r="Z14" s="1"/>
    </row>
    <row r="15" ht="33.75" customHeight="1">
      <c r="A15" s="86" t="s">
        <v>261</v>
      </c>
      <c r="B15" s="59"/>
      <c r="C15" s="59"/>
      <c r="D15" s="61" t="s">
        <v>262</v>
      </c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1"/>
      <c r="U15" s="1"/>
      <c r="V15" s="1"/>
      <c r="W15" s="1"/>
      <c r="X15" s="1"/>
      <c r="Y15" s="1"/>
      <c r="Z15" s="1"/>
    </row>
    <row r="16" ht="33.75" customHeight="1">
      <c r="A16" s="87" t="s">
        <v>23</v>
      </c>
      <c r="B16" s="64"/>
      <c r="C16" s="64"/>
      <c r="D16" s="63" t="s">
        <v>266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1"/>
      <c r="U16" s="1"/>
      <c r="V16" s="1"/>
      <c r="W16" s="1"/>
      <c r="X16" s="1"/>
      <c r="Y16" s="1"/>
      <c r="Z16" s="1"/>
    </row>
    <row r="17" ht="33.75" customHeight="1">
      <c r="A17" s="88" t="s">
        <v>267</v>
      </c>
      <c r="B17" s="64"/>
      <c r="C17" s="64"/>
      <c r="D17" s="65" t="s">
        <v>269</v>
      </c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1"/>
      <c r="U17" s="1"/>
      <c r="V17" s="1"/>
      <c r="W17" s="1"/>
      <c r="X17" s="1"/>
      <c r="Y17" s="1"/>
      <c r="Z17" s="1"/>
    </row>
    <row r="18" ht="33.75" customHeight="1">
      <c r="A18" s="87" t="s">
        <v>27</v>
      </c>
      <c r="B18" s="64"/>
      <c r="C18" s="64"/>
      <c r="D18" s="89" t="s">
        <v>273</v>
      </c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1"/>
      <c r="U18" s="1"/>
      <c r="V18" s="1"/>
      <c r="W18" s="1"/>
      <c r="X18" s="1"/>
      <c r="Y18" s="1"/>
      <c r="Z18" s="1"/>
    </row>
    <row r="19" ht="33.75" customHeight="1">
      <c r="A19" s="88" t="s">
        <v>274</v>
      </c>
      <c r="B19" s="64"/>
      <c r="C19" s="64"/>
      <c r="D19" s="65" t="s">
        <v>275</v>
      </c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1"/>
      <c r="U19" s="1"/>
      <c r="V19" s="1"/>
      <c r="W19" s="1"/>
      <c r="X19" s="1"/>
      <c r="Y19" s="1"/>
      <c r="Z19" s="1"/>
    </row>
    <row r="20" ht="33.75" customHeight="1">
      <c r="A20" s="90" t="s">
        <v>280</v>
      </c>
      <c r="B20" s="67"/>
      <c r="C20" s="67"/>
      <c r="D20" s="91" t="s">
        <v>281</v>
      </c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1"/>
      <c r="U20" s="1"/>
      <c r="V20" s="1"/>
      <c r="W20" s="1"/>
      <c r="X20" s="1"/>
      <c r="Y20" s="1"/>
      <c r="Z20" s="1"/>
    </row>
    <row r="21" ht="33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3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3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3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3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3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3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3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3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3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3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3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3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3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3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3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3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3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3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3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3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3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3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3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3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3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3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3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3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3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3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3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3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33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33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33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33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33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33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33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33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33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33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33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33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33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33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33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33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33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33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33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33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33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33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33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33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33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33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33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33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33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33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33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33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33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33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33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33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33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33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33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33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33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33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33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33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33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33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33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33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33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33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33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33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33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33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33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33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33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33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33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33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33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33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33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33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33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33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33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33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33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33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33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33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33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33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33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33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33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33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33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33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33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33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33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33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33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33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33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33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33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33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33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33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33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33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33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33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33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33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33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33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33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33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33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33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33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33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33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33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33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33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33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33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33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33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33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33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33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33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33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33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33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33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33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33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33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33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33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33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33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33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33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33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33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33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33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33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33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33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33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33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33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33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33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33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33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33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33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33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33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33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33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33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33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33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33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33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33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33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33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33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33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33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33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33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33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33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33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33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33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33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33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33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33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33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33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33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33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33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33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33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33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33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33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33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33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33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33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33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33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33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33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33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33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33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33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33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33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33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33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33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33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33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33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33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33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33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33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33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33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33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33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33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33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33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33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33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33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33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33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33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33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33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33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33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33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33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33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33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33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33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33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33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33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33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33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33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33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33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33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33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33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33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33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33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33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33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33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33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33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33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33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33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33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33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33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33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33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33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33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33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33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33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33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33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33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33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33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33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33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33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33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33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33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33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33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33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33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33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33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33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33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33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33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33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33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33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33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33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33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33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33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33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33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33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33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33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33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33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33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33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33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33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33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33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33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33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33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33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33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33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33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33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33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33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33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33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33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33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33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33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33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33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33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33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33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33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33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33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33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33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33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33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33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33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33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33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33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33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33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33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33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33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33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33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33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33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33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33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33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33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33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33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33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33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33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33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33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33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33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33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33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33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33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33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33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33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33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33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33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33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33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33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33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33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33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33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33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33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33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33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33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33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33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33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33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33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33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33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33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33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33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33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33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33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33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33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33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33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33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33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33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33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33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33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33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33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33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33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33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33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33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33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33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33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33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33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33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33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33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33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33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33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33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33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33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33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33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33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33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33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33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33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33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33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33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33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33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33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33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33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33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33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33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33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33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33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33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33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33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33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33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33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33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33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33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33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33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33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33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33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33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33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33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33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33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33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33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33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33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33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33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33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33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33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33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33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33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33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33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33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33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33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33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33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33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33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33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33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33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33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33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33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33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33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33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33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33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33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33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33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33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33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33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33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33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33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33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33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33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33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33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33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33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33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33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33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33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33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33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33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33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33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33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33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33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33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33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33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33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33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33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33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33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33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33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33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33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33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33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33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33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33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33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33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33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33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33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33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33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33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33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33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33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33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33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33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33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33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33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33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33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33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33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33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33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33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33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33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33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33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33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33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33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33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33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33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33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33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33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33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33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33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33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33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33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33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33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33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33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33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33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33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33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33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33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33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33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33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33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33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33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33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33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33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33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33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33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33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33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33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33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33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33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33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33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33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33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33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33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33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33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33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33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33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33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33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33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33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33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33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33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33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33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33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33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33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33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33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33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33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33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33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33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33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33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33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33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33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33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33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33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33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33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33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33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33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33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33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33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33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33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33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33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33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33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33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33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33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33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33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33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33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33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33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33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33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33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33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33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33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33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33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33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33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33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33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33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33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33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33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33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33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33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33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33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33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33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33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33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33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33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33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33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33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33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33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33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33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33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33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33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33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33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33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33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33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33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33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33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33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33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33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33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33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33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33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33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33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33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33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33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33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33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33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33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33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33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33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33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33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33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33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33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33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33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33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33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33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33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33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33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33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33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33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33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33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33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33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33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33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33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33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33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33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33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33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33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33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33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33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33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33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33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33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33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33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33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33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33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33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33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33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33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33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33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33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33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33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33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33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33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33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33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33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33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33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33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33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33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33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33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33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33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33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33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33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33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33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33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33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33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33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33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33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33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33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33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33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33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33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33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33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33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33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33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33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33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33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33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33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33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33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33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33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33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33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33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33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33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33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33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33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33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33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33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33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33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33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33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33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33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33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33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33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33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33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33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33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33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33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33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33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33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33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33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33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33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33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33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33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33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33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33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33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33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33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33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33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33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33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33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33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33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33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33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33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33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33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33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33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33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33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33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33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33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33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33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33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33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33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33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33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33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33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33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33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33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33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33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33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33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33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33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33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33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33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33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33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33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33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33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33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33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33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33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33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33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33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33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33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33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33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33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33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33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33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33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33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33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33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33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3">
    <mergeCell ref="A17:C17"/>
    <mergeCell ref="A18:C18"/>
    <mergeCell ref="A19:C19"/>
    <mergeCell ref="A20:C20"/>
    <mergeCell ref="D18:S18"/>
    <mergeCell ref="D19:S19"/>
    <mergeCell ref="D20:S20"/>
    <mergeCell ref="A14:S14"/>
    <mergeCell ref="A15:C15"/>
    <mergeCell ref="D15:S15"/>
    <mergeCell ref="A16:C16"/>
    <mergeCell ref="D16:S16"/>
    <mergeCell ref="D17:S17"/>
  </mergeCells>
  <conditionalFormatting sqref="S3:S12">
    <cfRule type="containsText" dxfId="6" priority="1" operator="containsText" text="TRUE">
      <formula>NOT(ISERROR(SEARCH(("TRUE"),(S3))))</formula>
    </cfRule>
  </conditionalFormatting>
  <dataValidations>
    <dataValidation type="list" allowBlank="1" showDropDown="1" showErrorMessage="1" sqref="S3:S12">
      <formula1>"true,false"</formula1>
    </dataValidation>
    <dataValidation type="custom" allowBlank="1" showDropDown="1" sqref="C3:E12 I3:I12 K3:L12 N3:R12">
      <formula1>AND(ISNUMBER(C3),(NOT(OR(NOT(ISERROR(DATEVALUE(C3))), AND(ISNUMBER(C3), LEFT(CELL("format", C3))="D")))))</formula1>
    </dataValidation>
    <dataValidation allowBlank="1" showDropDown="1" sqref="F3:H12 J3:J12 M3:M12"/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64.0"/>
    <col customWidth="1" min="2" max="2" width="60.75"/>
    <col customWidth="1" min="3" max="4" width="18.0"/>
    <col customWidth="1" min="5" max="5" width="24.5"/>
    <col customWidth="1" min="6" max="8" width="18.0"/>
    <col customWidth="1" min="9" max="9" width="20.63"/>
    <col customWidth="1" min="10" max="19" width="25.0"/>
    <col customWidth="1" min="20" max="26" width="8.63"/>
  </cols>
  <sheetData>
    <row r="1" ht="31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3"/>
    </row>
    <row r="2" ht="31.5" customHeight="1">
      <c r="A2" s="4" t="s">
        <v>1</v>
      </c>
      <c r="B2" s="4" t="s">
        <v>2</v>
      </c>
      <c r="C2" s="4" t="s">
        <v>4</v>
      </c>
      <c r="D2" s="4" t="s">
        <v>6</v>
      </c>
      <c r="E2" s="4" t="s">
        <v>8</v>
      </c>
      <c r="F2" s="4" t="s">
        <v>10</v>
      </c>
      <c r="G2" s="4" t="s">
        <v>12</v>
      </c>
      <c r="H2" s="4" t="s">
        <v>13</v>
      </c>
      <c r="I2" s="4" t="s">
        <v>17</v>
      </c>
      <c r="J2" s="4" t="s">
        <v>19</v>
      </c>
      <c r="K2" s="4" t="s">
        <v>24</v>
      </c>
      <c r="L2" s="4" t="s">
        <v>26</v>
      </c>
      <c r="M2" s="4" t="s">
        <v>28</v>
      </c>
      <c r="N2" s="4" t="s">
        <v>32</v>
      </c>
      <c r="O2" s="4" t="s">
        <v>33</v>
      </c>
      <c r="P2" s="4" t="s">
        <v>35</v>
      </c>
      <c r="Q2" s="4" t="s">
        <v>37</v>
      </c>
      <c r="R2" s="4" t="s">
        <v>38</v>
      </c>
      <c r="S2" s="4" t="s">
        <v>39</v>
      </c>
      <c r="T2" s="3"/>
      <c r="U2" s="3"/>
      <c r="V2" s="3"/>
      <c r="W2" s="3"/>
      <c r="X2" s="3"/>
      <c r="Y2" s="3"/>
      <c r="Z2" s="3"/>
    </row>
    <row r="3" ht="31.5" customHeight="1">
      <c r="A3" s="10" t="s">
        <v>43</v>
      </c>
      <c r="B3" s="10" t="s">
        <v>49</v>
      </c>
      <c r="C3" s="10" t="s">
        <v>52</v>
      </c>
      <c r="D3" s="10" t="s">
        <v>55</v>
      </c>
      <c r="E3" s="12">
        <v>46204.425414722224</v>
      </c>
      <c r="F3" s="10">
        <v>4.0</v>
      </c>
      <c r="G3" s="10" t="s">
        <v>52</v>
      </c>
      <c r="H3" s="10">
        <v>645.0</v>
      </c>
      <c r="I3" s="15" t="s">
        <v>61</v>
      </c>
      <c r="J3" s="10" t="s">
        <v>62</v>
      </c>
      <c r="K3" s="10"/>
      <c r="L3" s="10" t="s">
        <v>62</v>
      </c>
      <c r="M3" s="10"/>
      <c r="N3" s="10" t="s">
        <v>62</v>
      </c>
      <c r="O3" s="10"/>
      <c r="P3" s="10"/>
      <c r="Q3" s="10" t="s">
        <v>62</v>
      </c>
      <c r="R3" s="10"/>
      <c r="S3" s="10"/>
      <c r="T3" s="3"/>
      <c r="U3" s="3"/>
      <c r="V3" s="3"/>
      <c r="W3" s="3"/>
      <c r="X3" s="3"/>
      <c r="Y3" s="3"/>
      <c r="Z3" s="3"/>
    </row>
    <row r="4" ht="31.5" customHeight="1">
      <c r="A4" s="20" t="s">
        <v>72</v>
      </c>
      <c r="B4" s="20" t="s">
        <v>74</v>
      </c>
      <c r="C4" s="20" t="s">
        <v>52</v>
      </c>
      <c r="D4" s="20" t="s">
        <v>55</v>
      </c>
      <c r="E4" s="23">
        <v>46225.579954699075</v>
      </c>
      <c r="F4" s="20">
        <v>0.0</v>
      </c>
      <c r="G4" s="20" t="s">
        <v>52</v>
      </c>
      <c r="H4" s="20">
        <v>645.0</v>
      </c>
      <c r="I4" s="25" t="s">
        <v>68</v>
      </c>
      <c r="J4" s="20" t="s">
        <v>78</v>
      </c>
      <c r="K4" s="20" t="s">
        <v>78</v>
      </c>
      <c r="L4" s="20" t="s">
        <v>78</v>
      </c>
      <c r="M4" s="20" t="s">
        <v>78</v>
      </c>
      <c r="N4" s="20" t="s">
        <v>78</v>
      </c>
      <c r="O4" s="20" t="s">
        <v>78</v>
      </c>
      <c r="P4" s="20" t="s">
        <v>78</v>
      </c>
      <c r="Q4" s="20" t="s">
        <v>78</v>
      </c>
      <c r="R4" s="20" t="s">
        <v>78</v>
      </c>
      <c r="S4" s="20" t="s">
        <v>78</v>
      </c>
      <c r="T4" s="3"/>
      <c r="U4" s="3"/>
      <c r="V4" s="3"/>
      <c r="W4" s="3"/>
      <c r="X4" s="3"/>
      <c r="Y4" s="3"/>
      <c r="Z4" s="3"/>
    </row>
    <row r="5" ht="31.5" customHeight="1">
      <c r="A5" s="26" t="s">
        <v>83</v>
      </c>
      <c r="B5" s="26" t="s">
        <v>85</v>
      </c>
      <c r="C5" s="26" t="s">
        <v>52</v>
      </c>
      <c r="D5" s="26" t="s">
        <v>55</v>
      </c>
      <c r="E5" s="27">
        <v>46219.544493229165</v>
      </c>
      <c r="F5" s="26">
        <v>2.0</v>
      </c>
      <c r="G5" s="26" t="s">
        <v>52</v>
      </c>
      <c r="H5" s="26">
        <v>645.0</v>
      </c>
      <c r="I5" s="33" t="s">
        <v>89</v>
      </c>
      <c r="J5" s="26"/>
      <c r="K5" s="26"/>
      <c r="L5" s="26"/>
      <c r="M5" s="26" t="s">
        <v>62</v>
      </c>
      <c r="N5" s="26"/>
      <c r="O5" s="26"/>
      <c r="P5" s="26" t="s">
        <v>62</v>
      </c>
      <c r="Q5" s="26"/>
      <c r="R5" s="26"/>
      <c r="S5" s="26"/>
      <c r="T5" s="3"/>
      <c r="U5" s="3"/>
      <c r="V5" s="3"/>
      <c r="W5" s="3"/>
      <c r="X5" s="3"/>
      <c r="Y5" s="3"/>
      <c r="Z5" s="3"/>
    </row>
    <row r="6" ht="31.5" customHeight="1">
      <c r="A6" s="20" t="s">
        <v>94</v>
      </c>
      <c r="B6" s="20" t="s">
        <v>96</v>
      </c>
      <c r="C6" s="20" t="s">
        <v>52</v>
      </c>
      <c r="D6" s="20" t="s">
        <v>55</v>
      </c>
      <c r="E6" s="23">
        <v>46209.61659929398</v>
      </c>
      <c r="F6" s="20">
        <v>4.0</v>
      </c>
      <c r="G6" s="20" t="s">
        <v>52</v>
      </c>
      <c r="H6" s="20">
        <v>645.0</v>
      </c>
      <c r="I6" s="25" t="s">
        <v>99</v>
      </c>
      <c r="J6" s="20" t="s">
        <v>62</v>
      </c>
      <c r="K6" s="20" t="s">
        <v>62</v>
      </c>
      <c r="L6" s="20" t="s">
        <v>62</v>
      </c>
      <c r="M6" s="20"/>
      <c r="N6" s="20" t="s">
        <v>62</v>
      </c>
      <c r="O6" s="20"/>
      <c r="P6" s="20"/>
      <c r="Q6" s="20"/>
      <c r="R6" s="20"/>
      <c r="S6" s="20"/>
      <c r="T6" s="3"/>
      <c r="U6" s="3"/>
      <c r="V6" s="3"/>
      <c r="W6" s="3"/>
      <c r="X6" s="3"/>
      <c r="Y6" s="3"/>
      <c r="Z6" s="3"/>
    </row>
    <row r="7" ht="31.5" customHeight="1">
      <c r="A7" s="26" t="s">
        <v>105</v>
      </c>
      <c r="B7" s="26" t="s">
        <v>106</v>
      </c>
      <c r="C7" s="26" t="s">
        <v>52</v>
      </c>
      <c r="D7" s="26" t="s">
        <v>55</v>
      </c>
      <c r="E7" s="27">
        <v>46202.30186640046</v>
      </c>
      <c r="F7" s="26">
        <v>4.0</v>
      </c>
      <c r="G7" s="26" t="s">
        <v>52</v>
      </c>
      <c r="H7" s="26">
        <v>645.0</v>
      </c>
      <c r="I7" s="33" t="s">
        <v>108</v>
      </c>
      <c r="J7" s="26" t="s">
        <v>62</v>
      </c>
      <c r="K7" s="26" t="s">
        <v>62</v>
      </c>
      <c r="L7" s="26" t="s">
        <v>62</v>
      </c>
      <c r="M7" s="26"/>
      <c r="N7" s="26" t="s">
        <v>62</v>
      </c>
      <c r="O7" s="26"/>
      <c r="P7" s="26"/>
      <c r="Q7" s="26"/>
      <c r="R7" s="26"/>
      <c r="S7" s="26"/>
      <c r="T7" s="3"/>
      <c r="U7" s="3"/>
      <c r="V7" s="3"/>
      <c r="W7" s="3"/>
      <c r="X7" s="3"/>
      <c r="Y7" s="3"/>
      <c r="Z7" s="3"/>
    </row>
    <row r="8" ht="31.5" customHeight="1">
      <c r="A8" s="20" t="s">
        <v>115</v>
      </c>
      <c r="B8" s="20" t="s">
        <v>116</v>
      </c>
      <c r="C8" s="20" t="s">
        <v>52</v>
      </c>
      <c r="D8" s="20" t="s">
        <v>55</v>
      </c>
      <c r="E8" s="23">
        <v>46202.6413991088</v>
      </c>
      <c r="F8" s="20">
        <v>4.0</v>
      </c>
      <c r="G8" s="20" t="s">
        <v>52</v>
      </c>
      <c r="H8" s="20">
        <v>645.0</v>
      </c>
      <c r="I8" s="25" t="s">
        <v>118</v>
      </c>
      <c r="J8" s="20"/>
      <c r="K8" s="20" t="s">
        <v>62</v>
      </c>
      <c r="L8" s="20" t="s">
        <v>62</v>
      </c>
      <c r="M8" s="20"/>
      <c r="N8" s="20"/>
      <c r="O8" s="20"/>
      <c r="P8" s="20"/>
      <c r="Q8" s="20" t="s">
        <v>62</v>
      </c>
      <c r="R8" s="20"/>
      <c r="S8" s="20" t="s">
        <v>62</v>
      </c>
      <c r="T8" s="3"/>
      <c r="U8" s="3"/>
      <c r="V8" s="3"/>
      <c r="W8" s="3"/>
      <c r="X8" s="3"/>
      <c r="Y8" s="3"/>
      <c r="Z8" s="3"/>
    </row>
    <row r="9" ht="31.5" customHeight="1">
      <c r="A9" s="26" t="s">
        <v>122</v>
      </c>
      <c r="B9" s="26" t="s">
        <v>124</v>
      </c>
      <c r="C9" s="26" t="s">
        <v>52</v>
      </c>
      <c r="D9" s="26" t="s">
        <v>55</v>
      </c>
      <c r="E9" s="27">
        <v>46223.60908761574</v>
      </c>
      <c r="F9" s="26">
        <v>4.0</v>
      </c>
      <c r="G9" s="26" t="s">
        <v>52</v>
      </c>
      <c r="H9" s="26">
        <v>645.0</v>
      </c>
      <c r="I9" s="33" t="s">
        <v>127</v>
      </c>
      <c r="J9" s="26" t="s">
        <v>62</v>
      </c>
      <c r="K9" s="26" t="s">
        <v>62</v>
      </c>
      <c r="L9" s="26" t="s">
        <v>62</v>
      </c>
      <c r="M9" s="26"/>
      <c r="N9" s="26" t="s">
        <v>62</v>
      </c>
      <c r="O9" s="26"/>
      <c r="P9" s="26"/>
      <c r="Q9" s="26"/>
      <c r="R9" s="26"/>
      <c r="S9" s="26"/>
      <c r="T9" s="3"/>
      <c r="U9" s="3"/>
      <c r="V9" s="3"/>
      <c r="W9" s="3"/>
      <c r="X9" s="3"/>
      <c r="Y9" s="3"/>
      <c r="Z9" s="3"/>
    </row>
    <row r="10" ht="31.5" customHeight="1">
      <c r="A10" s="20" t="s">
        <v>130</v>
      </c>
      <c r="B10" s="20" t="s">
        <v>131</v>
      </c>
      <c r="C10" s="20" t="s">
        <v>52</v>
      </c>
      <c r="D10" s="20" t="s">
        <v>55</v>
      </c>
      <c r="E10" s="23">
        <v>46209.73495162037</v>
      </c>
      <c r="F10" s="20">
        <v>2.0</v>
      </c>
      <c r="G10" s="20" t="s">
        <v>52</v>
      </c>
      <c r="H10" s="20">
        <v>645.0</v>
      </c>
      <c r="I10" s="25" t="s">
        <v>134</v>
      </c>
      <c r="J10" s="20" t="s">
        <v>62</v>
      </c>
      <c r="K10" s="20"/>
      <c r="L10" s="20" t="s">
        <v>62</v>
      </c>
      <c r="M10" s="20"/>
      <c r="N10" s="20"/>
      <c r="O10" s="20"/>
      <c r="P10" s="20"/>
      <c r="Q10" s="20"/>
      <c r="R10" s="20"/>
      <c r="S10" s="20"/>
      <c r="T10" s="3"/>
      <c r="U10" s="3"/>
      <c r="V10" s="3"/>
      <c r="W10" s="3"/>
      <c r="X10" s="3"/>
      <c r="Y10" s="3"/>
      <c r="Z10" s="3"/>
    </row>
    <row r="11" ht="31.5" customHeight="1">
      <c r="A11" s="26" t="s">
        <v>138</v>
      </c>
      <c r="B11" s="26" t="s">
        <v>139</v>
      </c>
      <c r="C11" s="26" t="s">
        <v>52</v>
      </c>
      <c r="D11" s="26" t="s">
        <v>55</v>
      </c>
      <c r="E11" s="27">
        <v>46219.34890606481</v>
      </c>
      <c r="F11" s="26">
        <v>4.0</v>
      </c>
      <c r="G11" s="26" t="s">
        <v>52</v>
      </c>
      <c r="H11" s="26">
        <v>645.0</v>
      </c>
      <c r="I11" s="33" t="s">
        <v>141</v>
      </c>
      <c r="J11" s="26" t="s">
        <v>62</v>
      </c>
      <c r="K11" s="26"/>
      <c r="L11" s="26" t="s">
        <v>62</v>
      </c>
      <c r="M11" s="26"/>
      <c r="N11" s="26" t="s">
        <v>62</v>
      </c>
      <c r="O11" s="26"/>
      <c r="P11" s="26"/>
      <c r="Q11" s="26" t="s">
        <v>62</v>
      </c>
      <c r="R11" s="26"/>
      <c r="S11" s="26"/>
      <c r="T11" s="3"/>
      <c r="U11" s="3"/>
      <c r="V11" s="3"/>
      <c r="W11" s="3"/>
      <c r="X11" s="3"/>
      <c r="Y11" s="3"/>
      <c r="Z11" s="3"/>
    </row>
    <row r="12" ht="31.5" customHeight="1">
      <c r="A12" s="20" t="s">
        <v>146</v>
      </c>
      <c r="B12" s="20" t="s">
        <v>147</v>
      </c>
      <c r="C12" s="20" t="s">
        <v>52</v>
      </c>
      <c r="D12" s="20" t="s">
        <v>55</v>
      </c>
      <c r="E12" s="23">
        <v>46215.311240104165</v>
      </c>
      <c r="F12" s="20">
        <v>4.0</v>
      </c>
      <c r="G12" s="20" t="s">
        <v>52</v>
      </c>
      <c r="H12" s="20">
        <v>645.0</v>
      </c>
      <c r="I12" s="25" t="s">
        <v>150</v>
      </c>
      <c r="J12" s="20" t="s">
        <v>62</v>
      </c>
      <c r="K12" s="20" t="s">
        <v>62</v>
      </c>
      <c r="L12" s="20" t="s">
        <v>62</v>
      </c>
      <c r="M12" s="20"/>
      <c r="N12" s="20" t="s">
        <v>62</v>
      </c>
      <c r="O12" s="20"/>
      <c r="P12" s="20"/>
      <c r="Q12" s="20"/>
      <c r="R12" s="20"/>
      <c r="S12" s="20"/>
      <c r="T12" s="3"/>
      <c r="U12" s="3"/>
      <c r="V12" s="3"/>
      <c r="W12" s="3"/>
      <c r="X12" s="3"/>
      <c r="Y12" s="3"/>
      <c r="Z12" s="3"/>
    </row>
    <row r="13" ht="31.5" customHeight="1">
      <c r="A13" s="26" t="s">
        <v>153</v>
      </c>
      <c r="B13" s="26" t="s">
        <v>154</v>
      </c>
      <c r="C13" s="26" t="s">
        <v>52</v>
      </c>
      <c r="D13" s="26" t="s">
        <v>55</v>
      </c>
      <c r="E13" s="27">
        <v>46221.131492569446</v>
      </c>
      <c r="F13" s="26">
        <v>4.0</v>
      </c>
      <c r="G13" s="26" t="s">
        <v>52</v>
      </c>
      <c r="H13" s="26">
        <v>645.0</v>
      </c>
      <c r="I13" s="33" t="s">
        <v>157</v>
      </c>
      <c r="J13" s="26"/>
      <c r="K13" s="26"/>
      <c r="L13" s="26" t="s">
        <v>62</v>
      </c>
      <c r="M13" s="26"/>
      <c r="N13" s="26" t="s">
        <v>62</v>
      </c>
      <c r="O13" s="26"/>
      <c r="P13" s="26" t="s">
        <v>62</v>
      </c>
      <c r="Q13" s="26" t="s">
        <v>62</v>
      </c>
      <c r="R13" s="26"/>
      <c r="S13" s="26"/>
      <c r="T13" s="3"/>
      <c r="U13" s="3"/>
      <c r="V13" s="3"/>
      <c r="W13" s="3"/>
      <c r="X13" s="3"/>
      <c r="Y13" s="3"/>
      <c r="Z13" s="3"/>
    </row>
    <row r="14" ht="31.5" customHeight="1">
      <c r="A14" s="20" t="s">
        <v>160</v>
      </c>
      <c r="B14" s="20" t="s">
        <v>161</v>
      </c>
      <c r="C14" s="20" t="s">
        <v>52</v>
      </c>
      <c r="D14" s="20" t="s">
        <v>55</v>
      </c>
      <c r="E14" s="23">
        <v>46225.94090518518</v>
      </c>
      <c r="F14" s="20">
        <v>4.0</v>
      </c>
      <c r="G14" s="20" t="s">
        <v>52</v>
      </c>
      <c r="H14" s="20">
        <v>645.0</v>
      </c>
      <c r="I14" s="25" t="s">
        <v>164</v>
      </c>
      <c r="J14" s="20" t="s">
        <v>62</v>
      </c>
      <c r="K14" s="20" t="s">
        <v>62</v>
      </c>
      <c r="L14" s="20" t="s">
        <v>62</v>
      </c>
      <c r="M14" s="20"/>
      <c r="N14" s="20" t="s">
        <v>62</v>
      </c>
      <c r="O14" s="20"/>
      <c r="P14" s="20"/>
      <c r="Q14" s="20"/>
      <c r="R14" s="20"/>
      <c r="S14" s="20"/>
      <c r="T14" s="3"/>
      <c r="U14" s="3"/>
      <c r="V14" s="3"/>
      <c r="W14" s="3"/>
      <c r="X14" s="3"/>
      <c r="Y14" s="3"/>
      <c r="Z14" s="3"/>
    </row>
    <row r="15" ht="31.5" customHeight="1">
      <c r="A15" s="26" t="s">
        <v>171</v>
      </c>
      <c r="B15" s="26" t="s">
        <v>172</v>
      </c>
      <c r="C15" s="26" t="s">
        <v>52</v>
      </c>
      <c r="D15" s="26" t="s">
        <v>55</v>
      </c>
      <c r="E15" s="27">
        <v>46221.05984601852</v>
      </c>
      <c r="F15" s="26">
        <v>3.0</v>
      </c>
      <c r="G15" s="26" t="s">
        <v>52</v>
      </c>
      <c r="H15" s="26">
        <v>645.0</v>
      </c>
      <c r="I15" s="33" t="s">
        <v>175</v>
      </c>
      <c r="J15" s="26" t="s">
        <v>62</v>
      </c>
      <c r="K15" s="26" t="s">
        <v>62</v>
      </c>
      <c r="L15" s="26"/>
      <c r="M15" s="26"/>
      <c r="N15" s="26"/>
      <c r="O15" s="26"/>
      <c r="P15" s="26"/>
      <c r="Q15" s="26"/>
      <c r="R15" s="26"/>
      <c r="S15" s="26" t="s">
        <v>62</v>
      </c>
      <c r="T15" s="3"/>
      <c r="U15" s="3"/>
      <c r="V15" s="3"/>
      <c r="W15" s="3"/>
      <c r="X15" s="3"/>
      <c r="Y15" s="3"/>
      <c r="Z15" s="3"/>
    </row>
    <row r="16" ht="31.5" customHeight="1">
      <c r="A16" s="20" t="s">
        <v>182</v>
      </c>
      <c r="B16" s="20" t="s">
        <v>183</v>
      </c>
      <c r="C16" s="20" t="s">
        <v>52</v>
      </c>
      <c r="D16" s="20" t="s">
        <v>55</v>
      </c>
      <c r="E16" s="23">
        <v>46213.86106215278</v>
      </c>
      <c r="F16" s="20">
        <v>4.0</v>
      </c>
      <c r="G16" s="20" t="s">
        <v>52</v>
      </c>
      <c r="H16" s="20">
        <v>645.0</v>
      </c>
      <c r="I16" s="25" t="s">
        <v>186</v>
      </c>
      <c r="J16" s="20" t="s">
        <v>62</v>
      </c>
      <c r="K16" s="20" t="s">
        <v>62</v>
      </c>
      <c r="L16" s="20" t="s">
        <v>62</v>
      </c>
      <c r="M16" s="20"/>
      <c r="N16" s="20"/>
      <c r="O16" s="20"/>
      <c r="P16" s="20"/>
      <c r="Q16" s="20" t="s">
        <v>62</v>
      </c>
      <c r="R16" s="20"/>
      <c r="S16" s="20"/>
      <c r="T16" s="3"/>
      <c r="U16" s="3"/>
      <c r="V16" s="3"/>
      <c r="W16" s="3"/>
      <c r="X16" s="3"/>
      <c r="Y16" s="3"/>
      <c r="Z16" s="3"/>
    </row>
    <row r="17" ht="31.5" customHeight="1">
      <c r="A17" s="26" t="s">
        <v>190</v>
      </c>
      <c r="B17" s="26" t="s">
        <v>192</v>
      </c>
      <c r="C17" s="26" t="s">
        <v>52</v>
      </c>
      <c r="D17" s="26" t="s">
        <v>55</v>
      </c>
      <c r="E17" s="27">
        <v>46202.5565615625</v>
      </c>
      <c r="F17" s="26">
        <v>4.0</v>
      </c>
      <c r="G17" s="26" t="s">
        <v>52</v>
      </c>
      <c r="H17" s="26">
        <v>645.0</v>
      </c>
      <c r="I17" s="33" t="s">
        <v>197</v>
      </c>
      <c r="J17" s="26" t="s">
        <v>62</v>
      </c>
      <c r="K17" s="26" t="s">
        <v>62</v>
      </c>
      <c r="L17" s="26" t="s">
        <v>62</v>
      </c>
      <c r="M17" s="26"/>
      <c r="N17" s="26"/>
      <c r="O17" s="26"/>
      <c r="P17" s="26"/>
      <c r="Q17" s="26"/>
      <c r="R17" s="26"/>
      <c r="S17" s="26" t="s">
        <v>62</v>
      </c>
      <c r="T17" s="3"/>
      <c r="U17" s="3"/>
      <c r="V17" s="3"/>
      <c r="W17" s="3"/>
      <c r="X17" s="3"/>
      <c r="Y17" s="3"/>
      <c r="Z17" s="3"/>
    </row>
    <row r="18" ht="31.5" customHeight="1">
      <c r="A18" s="20" t="s">
        <v>199</v>
      </c>
      <c r="B18" s="20" t="s">
        <v>201</v>
      </c>
      <c r="C18" s="20" t="s">
        <v>52</v>
      </c>
      <c r="D18" s="20" t="s">
        <v>55</v>
      </c>
      <c r="E18" s="23">
        <v>46226.65697471065</v>
      </c>
      <c r="F18" s="20">
        <v>4.0</v>
      </c>
      <c r="G18" s="20" t="s">
        <v>52</v>
      </c>
      <c r="H18" s="20">
        <v>645.0</v>
      </c>
      <c r="I18" s="25" t="s">
        <v>202</v>
      </c>
      <c r="J18" s="20" t="s">
        <v>62</v>
      </c>
      <c r="K18" s="20"/>
      <c r="L18" s="20" t="s">
        <v>62</v>
      </c>
      <c r="M18" s="20"/>
      <c r="N18" s="20" t="s">
        <v>62</v>
      </c>
      <c r="O18" s="20"/>
      <c r="P18" s="20"/>
      <c r="Q18" s="20" t="s">
        <v>62</v>
      </c>
      <c r="R18" s="20"/>
      <c r="S18" s="20"/>
      <c r="T18" s="3"/>
      <c r="U18" s="3"/>
      <c r="V18" s="3"/>
      <c r="W18" s="3"/>
      <c r="X18" s="3"/>
      <c r="Y18" s="3"/>
      <c r="Z18" s="3"/>
    </row>
    <row r="19" ht="31.5" customHeight="1">
      <c r="A19" s="26" t="s">
        <v>208</v>
      </c>
      <c r="B19" s="26" t="s">
        <v>209</v>
      </c>
      <c r="C19" s="26" t="s">
        <v>52</v>
      </c>
      <c r="D19" s="26" t="s">
        <v>55</v>
      </c>
      <c r="E19" s="27">
        <v>46209.384618668984</v>
      </c>
      <c r="F19" s="26">
        <v>4.0</v>
      </c>
      <c r="G19" s="26" t="s">
        <v>52</v>
      </c>
      <c r="H19" s="26">
        <v>645.0</v>
      </c>
      <c r="I19" s="33" t="s">
        <v>212</v>
      </c>
      <c r="J19" s="26" t="s">
        <v>62</v>
      </c>
      <c r="K19" s="26" t="s">
        <v>62</v>
      </c>
      <c r="L19" s="26" t="s">
        <v>62</v>
      </c>
      <c r="M19" s="26"/>
      <c r="N19" s="26" t="s">
        <v>62</v>
      </c>
      <c r="O19" s="26"/>
      <c r="P19" s="26"/>
      <c r="Q19" s="26"/>
      <c r="R19" s="26"/>
      <c r="S19" s="26"/>
      <c r="T19" s="3"/>
      <c r="U19" s="3"/>
      <c r="V19" s="3"/>
      <c r="W19" s="3"/>
      <c r="X19" s="3"/>
      <c r="Y19" s="3"/>
      <c r="Z19" s="3"/>
    </row>
    <row r="20" ht="31.5" customHeight="1">
      <c r="A20" s="20" t="s">
        <v>217</v>
      </c>
      <c r="B20" s="20" t="s">
        <v>218</v>
      </c>
      <c r="C20" s="20" t="s">
        <v>52</v>
      </c>
      <c r="D20" s="20" t="s">
        <v>55</v>
      </c>
      <c r="E20" s="23">
        <v>46226.57097876157</v>
      </c>
      <c r="F20" s="20">
        <v>4.0</v>
      </c>
      <c r="G20" s="20" t="s">
        <v>52</v>
      </c>
      <c r="H20" s="20">
        <v>645.0</v>
      </c>
      <c r="I20" s="25" t="s">
        <v>220</v>
      </c>
      <c r="J20" s="20" t="s">
        <v>62</v>
      </c>
      <c r="K20" s="20" t="s">
        <v>62</v>
      </c>
      <c r="L20" s="20"/>
      <c r="M20" s="20"/>
      <c r="N20" s="20" t="s">
        <v>62</v>
      </c>
      <c r="O20" s="20"/>
      <c r="P20" s="20"/>
      <c r="Q20" s="20" t="s">
        <v>62</v>
      </c>
      <c r="R20" s="20"/>
      <c r="S20" s="20"/>
      <c r="T20" s="3"/>
      <c r="U20" s="3"/>
      <c r="V20" s="3"/>
      <c r="W20" s="3"/>
      <c r="X20" s="3"/>
      <c r="Y20" s="3"/>
      <c r="Z20" s="3"/>
    </row>
    <row r="21" ht="31.5" customHeight="1">
      <c r="A21" s="26" t="s">
        <v>226</v>
      </c>
      <c r="B21" s="26" t="s">
        <v>227</v>
      </c>
      <c r="C21" s="26" t="s">
        <v>52</v>
      </c>
      <c r="D21" s="26" t="s">
        <v>55</v>
      </c>
      <c r="E21" s="27">
        <v>46220.555422233796</v>
      </c>
      <c r="F21" s="26">
        <v>4.0</v>
      </c>
      <c r="G21" s="26" t="s">
        <v>52</v>
      </c>
      <c r="H21" s="26">
        <v>645.0</v>
      </c>
      <c r="I21" s="33" t="s">
        <v>228</v>
      </c>
      <c r="J21" s="26"/>
      <c r="K21" s="26"/>
      <c r="L21" s="26" t="s">
        <v>62</v>
      </c>
      <c r="M21" s="26"/>
      <c r="N21" s="26" t="s">
        <v>62</v>
      </c>
      <c r="O21" s="26"/>
      <c r="P21" s="26" t="s">
        <v>62</v>
      </c>
      <c r="Q21" s="26" t="s">
        <v>62</v>
      </c>
      <c r="R21" s="26"/>
      <c r="S21" s="26"/>
      <c r="T21" s="3"/>
      <c r="U21" s="3"/>
      <c r="V21" s="3"/>
      <c r="W21" s="3"/>
      <c r="X21" s="3"/>
      <c r="Y21" s="3"/>
      <c r="Z21" s="3"/>
    </row>
    <row r="22" ht="31.5" customHeight="1">
      <c r="A22" s="20" t="s">
        <v>231</v>
      </c>
      <c r="B22" s="20" t="s">
        <v>232</v>
      </c>
      <c r="C22" s="20" t="s">
        <v>52</v>
      </c>
      <c r="D22" s="20" t="s">
        <v>55</v>
      </c>
      <c r="E22" s="23">
        <v>46223.133087002316</v>
      </c>
      <c r="F22" s="20">
        <v>3.0</v>
      </c>
      <c r="G22" s="20" t="s">
        <v>52</v>
      </c>
      <c r="H22" s="20">
        <v>645.0</v>
      </c>
      <c r="I22" s="25" t="s">
        <v>234</v>
      </c>
      <c r="J22" s="20"/>
      <c r="K22" s="20" t="s">
        <v>62</v>
      </c>
      <c r="L22" s="20"/>
      <c r="M22" s="20"/>
      <c r="N22" s="20" t="s">
        <v>62</v>
      </c>
      <c r="O22" s="20"/>
      <c r="P22" s="20"/>
      <c r="Q22" s="20" t="s">
        <v>62</v>
      </c>
      <c r="R22" s="20"/>
      <c r="S22" s="20"/>
      <c r="T22" s="3"/>
      <c r="U22" s="3"/>
      <c r="V22" s="3"/>
      <c r="W22" s="3"/>
      <c r="X22" s="3"/>
      <c r="Y22" s="3"/>
      <c r="Z22" s="3"/>
    </row>
    <row r="23" ht="31.5" customHeight="1">
      <c r="A23" s="26" t="s">
        <v>239</v>
      </c>
      <c r="B23" s="26" t="s">
        <v>240</v>
      </c>
      <c r="C23" s="26" t="s">
        <v>52</v>
      </c>
      <c r="D23" s="26" t="s">
        <v>55</v>
      </c>
      <c r="E23" s="27">
        <v>46203.084159108796</v>
      </c>
      <c r="F23" s="26">
        <v>4.0</v>
      </c>
      <c r="G23" s="26" t="s">
        <v>52</v>
      </c>
      <c r="H23" s="26">
        <v>645.0</v>
      </c>
      <c r="I23" s="33" t="s">
        <v>244</v>
      </c>
      <c r="J23" s="26"/>
      <c r="K23" s="26"/>
      <c r="L23" s="26" t="s">
        <v>62</v>
      </c>
      <c r="M23" s="26"/>
      <c r="N23" s="26" t="s">
        <v>62</v>
      </c>
      <c r="O23" s="26"/>
      <c r="P23" s="26" t="s">
        <v>62</v>
      </c>
      <c r="Q23" s="26" t="s">
        <v>62</v>
      </c>
      <c r="R23" s="26"/>
      <c r="S23" s="26"/>
      <c r="T23" s="3"/>
      <c r="U23" s="3"/>
      <c r="V23" s="3"/>
      <c r="W23" s="3"/>
      <c r="X23" s="3"/>
      <c r="Y23" s="3"/>
      <c r="Z23" s="3"/>
    </row>
    <row r="24" ht="31.5" customHeight="1">
      <c r="A24" s="20" t="s">
        <v>249</v>
      </c>
      <c r="B24" s="20" t="s">
        <v>250</v>
      </c>
      <c r="C24" s="20" t="s">
        <v>52</v>
      </c>
      <c r="D24" s="20" t="s">
        <v>55</v>
      </c>
      <c r="E24" s="23">
        <v>46204.781221226855</v>
      </c>
      <c r="F24" s="20">
        <v>4.0</v>
      </c>
      <c r="G24" s="20" t="s">
        <v>52</v>
      </c>
      <c r="H24" s="20">
        <v>645.0</v>
      </c>
      <c r="I24" s="25" t="s">
        <v>254</v>
      </c>
      <c r="J24" s="20" t="s">
        <v>62</v>
      </c>
      <c r="K24" s="20" t="s">
        <v>62</v>
      </c>
      <c r="L24" s="20"/>
      <c r="M24" s="20"/>
      <c r="N24" s="20" t="s">
        <v>62</v>
      </c>
      <c r="O24" s="20"/>
      <c r="P24" s="20"/>
      <c r="Q24" s="20"/>
      <c r="R24" s="20"/>
      <c r="S24" s="20" t="s">
        <v>62</v>
      </c>
      <c r="T24" s="3"/>
      <c r="U24" s="3"/>
      <c r="V24" s="3"/>
      <c r="W24" s="3"/>
      <c r="X24" s="3"/>
      <c r="Y24" s="3"/>
      <c r="Z24" s="3"/>
    </row>
    <row r="25" ht="31.5" customHeight="1">
      <c r="A25" s="26" t="s">
        <v>255</v>
      </c>
      <c r="B25" s="26" t="s">
        <v>256</v>
      </c>
      <c r="C25" s="26" t="s">
        <v>52</v>
      </c>
      <c r="D25" s="26" t="s">
        <v>55</v>
      </c>
      <c r="E25" s="27">
        <v>46209.60061326389</v>
      </c>
      <c r="F25" s="26">
        <v>4.0</v>
      </c>
      <c r="G25" s="26" t="s">
        <v>52</v>
      </c>
      <c r="H25" s="26">
        <v>645.0</v>
      </c>
      <c r="I25" s="33" t="s">
        <v>258</v>
      </c>
      <c r="J25" s="26" t="s">
        <v>62</v>
      </c>
      <c r="K25" s="26"/>
      <c r="L25" s="26" t="s">
        <v>62</v>
      </c>
      <c r="M25" s="26"/>
      <c r="N25" s="26"/>
      <c r="O25" s="26" t="s">
        <v>62</v>
      </c>
      <c r="P25" s="26"/>
      <c r="Q25" s="26" t="s">
        <v>62</v>
      </c>
      <c r="R25" s="26"/>
      <c r="S25" s="26"/>
      <c r="T25" s="3"/>
      <c r="U25" s="3"/>
      <c r="V25" s="3"/>
      <c r="W25" s="3"/>
      <c r="X25" s="3"/>
      <c r="Y25" s="3"/>
      <c r="Z25" s="3"/>
    </row>
    <row r="26" ht="31.5" customHeight="1">
      <c r="A26" s="20" t="s">
        <v>263</v>
      </c>
      <c r="B26" s="20" t="s">
        <v>264</v>
      </c>
      <c r="C26" s="20" t="s">
        <v>52</v>
      </c>
      <c r="D26" s="20" t="s">
        <v>55</v>
      </c>
      <c r="E26" s="23">
        <v>46226.349144444444</v>
      </c>
      <c r="F26" s="20">
        <v>4.0</v>
      </c>
      <c r="G26" s="20" t="s">
        <v>52</v>
      </c>
      <c r="H26" s="20">
        <v>645.0</v>
      </c>
      <c r="I26" s="25" t="s">
        <v>265</v>
      </c>
      <c r="J26" s="20" t="s">
        <v>62</v>
      </c>
      <c r="K26" s="20"/>
      <c r="L26" s="20" t="s">
        <v>62</v>
      </c>
      <c r="M26" s="20"/>
      <c r="N26" s="20"/>
      <c r="O26" s="20" t="s">
        <v>62</v>
      </c>
      <c r="P26" s="20"/>
      <c r="Q26" s="20" t="s">
        <v>62</v>
      </c>
      <c r="R26" s="20"/>
      <c r="S26" s="20"/>
      <c r="T26" s="3"/>
      <c r="U26" s="3"/>
      <c r="V26" s="3"/>
      <c r="W26" s="3"/>
      <c r="X26" s="3"/>
      <c r="Y26" s="3"/>
      <c r="Z26" s="3"/>
    </row>
    <row r="27" ht="31.5" customHeight="1">
      <c r="A27" s="26" t="s">
        <v>270</v>
      </c>
      <c r="B27" s="26" t="s">
        <v>271</v>
      </c>
      <c r="C27" s="26" t="s">
        <v>52</v>
      </c>
      <c r="D27" s="26" t="s">
        <v>55</v>
      </c>
      <c r="E27" s="27">
        <v>46223.13538137732</v>
      </c>
      <c r="F27" s="26">
        <v>3.0</v>
      </c>
      <c r="G27" s="26" t="s">
        <v>52</v>
      </c>
      <c r="H27" s="26">
        <v>645.0</v>
      </c>
      <c r="I27" s="33" t="s">
        <v>272</v>
      </c>
      <c r="J27" s="26"/>
      <c r="K27" s="26" t="s">
        <v>62</v>
      </c>
      <c r="L27" s="26"/>
      <c r="M27" s="26"/>
      <c r="N27" s="26" t="s">
        <v>62</v>
      </c>
      <c r="O27" s="26"/>
      <c r="P27" s="26"/>
      <c r="Q27" s="26" t="s">
        <v>62</v>
      </c>
      <c r="R27" s="26"/>
      <c r="S27" s="26"/>
      <c r="T27" s="3"/>
      <c r="U27" s="3"/>
      <c r="V27" s="3"/>
      <c r="W27" s="3"/>
      <c r="X27" s="3"/>
      <c r="Y27" s="3"/>
      <c r="Z27" s="3"/>
    </row>
    <row r="28" ht="31.5" customHeight="1">
      <c r="A28" s="20" t="s">
        <v>277</v>
      </c>
      <c r="B28" s="20" t="s">
        <v>279</v>
      </c>
      <c r="C28" s="20" t="s">
        <v>52</v>
      </c>
      <c r="D28" s="20" t="s">
        <v>55</v>
      </c>
      <c r="E28" s="23">
        <v>46209.72694957176</v>
      </c>
      <c r="F28" s="20">
        <v>4.0</v>
      </c>
      <c r="G28" s="20" t="s">
        <v>52</v>
      </c>
      <c r="H28" s="20">
        <v>645.0</v>
      </c>
      <c r="I28" s="25" t="s">
        <v>282</v>
      </c>
      <c r="J28" s="20" t="s">
        <v>62</v>
      </c>
      <c r="K28" s="20" t="s">
        <v>62</v>
      </c>
      <c r="L28" s="20" t="s">
        <v>62</v>
      </c>
      <c r="M28" s="20"/>
      <c r="N28" s="20" t="s">
        <v>62</v>
      </c>
      <c r="O28" s="20"/>
      <c r="P28" s="20"/>
      <c r="Q28" s="20"/>
      <c r="R28" s="20"/>
      <c r="S28" s="20"/>
      <c r="T28" s="3"/>
      <c r="U28" s="3"/>
      <c r="V28" s="3"/>
      <c r="W28" s="3"/>
      <c r="X28" s="3"/>
      <c r="Y28" s="3"/>
      <c r="Z28" s="3"/>
    </row>
    <row r="29" ht="31.5" customHeight="1">
      <c r="A29" s="26" t="s">
        <v>284</v>
      </c>
      <c r="B29" s="26" t="s">
        <v>285</v>
      </c>
      <c r="C29" s="26" t="s">
        <v>52</v>
      </c>
      <c r="D29" s="26" t="s">
        <v>55</v>
      </c>
      <c r="E29" s="27">
        <v>46226.29914729167</v>
      </c>
      <c r="F29" s="26">
        <v>4.0</v>
      </c>
      <c r="G29" s="26" t="s">
        <v>52</v>
      </c>
      <c r="H29" s="26">
        <v>645.0</v>
      </c>
      <c r="I29" s="33" t="s">
        <v>286</v>
      </c>
      <c r="J29" s="26" t="s">
        <v>62</v>
      </c>
      <c r="K29" s="26" t="s">
        <v>62</v>
      </c>
      <c r="L29" s="26" t="s">
        <v>62</v>
      </c>
      <c r="M29" s="26"/>
      <c r="N29" s="26" t="s">
        <v>62</v>
      </c>
      <c r="O29" s="26"/>
      <c r="P29" s="26"/>
      <c r="Q29" s="26"/>
      <c r="R29" s="26"/>
      <c r="S29" s="26"/>
      <c r="T29" s="3"/>
      <c r="U29" s="3"/>
      <c r="V29" s="3"/>
      <c r="W29" s="3"/>
      <c r="X29" s="3"/>
      <c r="Y29" s="3"/>
      <c r="Z29" s="3"/>
    </row>
    <row r="30" ht="31.5" customHeight="1">
      <c r="A30" s="20" t="s">
        <v>289</v>
      </c>
      <c r="B30" s="20" t="s">
        <v>290</v>
      </c>
      <c r="C30" s="20" t="s">
        <v>52</v>
      </c>
      <c r="D30" s="20" t="s">
        <v>55</v>
      </c>
      <c r="E30" s="23">
        <v>46221.65290516204</v>
      </c>
      <c r="F30" s="20">
        <v>4.0</v>
      </c>
      <c r="G30" s="20" t="s">
        <v>52</v>
      </c>
      <c r="H30" s="20">
        <v>645.0</v>
      </c>
      <c r="I30" s="25" t="s">
        <v>291</v>
      </c>
      <c r="J30" s="20" t="s">
        <v>62</v>
      </c>
      <c r="K30" s="20"/>
      <c r="L30" s="20"/>
      <c r="M30" s="20" t="s">
        <v>62</v>
      </c>
      <c r="N30" s="20" t="s">
        <v>62</v>
      </c>
      <c r="O30" s="20" t="s">
        <v>62</v>
      </c>
      <c r="P30" s="20"/>
      <c r="Q30" s="20"/>
      <c r="R30" s="20"/>
      <c r="S30" s="20"/>
      <c r="T30" s="3"/>
      <c r="U30" s="3"/>
      <c r="V30" s="3"/>
      <c r="W30" s="3"/>
      <c r="X30" s="3"/>
      <c r="Y30" s="3"/>
      <c r="Z30" s="3"/>
    </row>
    <row r="31" ht="31.5" customHeight="1">
      <c r="A31" s="26" t="s">
        <v>292</v>
      </c>
      <c r="B31" s="26" t="s">
        <v>293</v>
      </c>
      <c r="C31" s="26" t="s">
        <v>52</v>
      </c>
      <c r="D31" s="26" t="s">
        <v>55</v>
      </c>
      <c r="E31" s="27">
        <v>46220.08861113426</v>
      </c>
      <c r="F31" s="26">
        <v>4.0</v>
      </c>
      <c r="G31" s="26" t="s">
        <v>52</v>
      </c>
      <c r="H31" s="26">
        <v>645.0</v>
      </c>
      <c r="I31" s="33" t="s">
        <v>294</v>
      </c>
      <c r="J31" s="26" t="s">
        <v>62</v>
      </c>
      <c r="K31" s="26" t="s">
        <v>62</v>
      </c>
      <c r="L31" s="26" t="s">
        <v>62</v>
      </c>
      <c r="M31" s="26"/>
      <c r="N31" s="26" t="s">
        <v>62</v>
      </c>
      <c r="O31" s="26"/>
      <c r="P31" s="26"/>
      <c r="Q31" s="26"/>
      <c r="R31" s="26"/>
      <c r="S31" s="26"/>
      <c r="T31" s="3"/>
      <c r="U31" s="3"/>
      <c r="V31" s="3"/>
      <c r="W31" s="3"/>
      <c r="X31" s="3"/>
      <c r="Y31" s="3"/>
      <c r="Z31" s="3"/>
    </row>
    <row r="32" ht="31.5" customHeight="1">
      <c r="A32" s="20" t="s">
        <v>297</v>
      </c>
      <c r="B32" s="20" t="s">
        <v>298</v>
      </c>
      <c r="C32" s="20" t="s">
        <v>52</v>
      </c>
      <c r="D32" s="20" t="s">
        <v>55</v>
      </c>
      <c r="E32" s="23">
        <v>46209.57408974537</v>
      </c>
      <c r="F32" s="20">
        <v>4.0</v>
      </c>
      <c r="G32" s="20" t="s">
        <v>52</v>
      </c>
      <c r="H32" s="20">
        <v>645.0</v>
      </c>
      <c r="I32" s="25" t="s">
        <v>299</v>
      </c>
      <c r="J32" s="20" t="s">
        <v>62</v>
      </c>
      <c r="K32" s="20" t="s">
        <v>62</v>
      </c>
      <c r="L32" s="20"/>
      <c r="M32" s="20"/>
      <c r="N32" s="20"/>
      <c r="O32" s="20"/>
      <c r="P32" s="20"/>
      <c r="Q32" s="20" t="s">
        <v>62</v>
      </c>
      <c r="R32" s="20"/>
      <c r="S32" s="20" t="s">
        <v>62</v>
      </c>
      <c r="T32" s="3"/>
      <c r="U32" s="3"/>
      <c r="V32" s="3"/>
      <c r="W32" s="3"/>
      <c r="X32" s="3"/>
      <c r="Y32" s="3"/>
      <c r="Z32" s="3"/>
    </row>
    <row r="33" ht="31.5" customHeight="1">
      <c r="A33" s="26" t="s">
        <v>300</v>
      </c>
      <c r="B33" s="26" t="s">
        <v>301</v>
      </c>
      <c r="C33" s="26" t="s">
        <v>52</v>
      </c>
      <c r="D33" s="26" t="s">
        <v>55</v>
      </c>
      <c r="E33" s="27">
        <v>46222.37690234954</v>
      </c>
      <c r="F33" s="26">
        <v>4.0</v>
      </c>
      <c r="G33" s="26" t="s">
        <v>52</v>
      </c>
      <c r="H33" s="26">
        <v>645.0</v>
      </c>
      <c r="I33" s="33" t="s">
        <v>302</v>
      </c>
      <c r="J33" s="26" t="s">
        <v>62</v>
      </c>
      <c r="K33" s="26"/>
      <c r="L33" s="26" t="s">
        <v>62</v>
      </c>
      <c r="M33" s="26"/>
      <c r="N33" s="26" t="s">
        <v>62</v>
      </c>
      <c r="O33" s="26"/>
      <c r="P33" s="26"/>
      <c r="Q33" s="26"/>
      <c r="R33" s="26"/>
      <c r="S33" s="26" t="s">
        <v>62</v>
      </c>
      <c r="T33" s="3"/>
      <c r="U33" s="3"/>
      <c r="V33" s="3"/>
      <c r="W33" s="3"/>
      <c r="X33" s="3"/>
      <c r="Y33" s="3"/>
      <c r="Z33" s="3"/>
    </row>
    <row r="34" ht="31.5" customHeight="1">
      <c r="A34" s="20" t="s">
        <v>305</v>
      </c>
      <c r="B34" s="20" t="s">
        <v>306</v>
      </c>
      <c r="C34" s="20" t="s">
        <v>52</v>
      </c>
      <c r="D34" s="20" t="s">
        <v>55</v>
      </c>
      <c r="E34" s="23">
        <v>46226.65156146991</v>
      </c>
      <c r="F34" s="20">
        <v>4.0</v>
      </c>
      <c r="G34" s="20" t="s">
        <v>52</v>
      </c>
      <c r="H34" s="20">
        <v>645.0</v>
      </c>
      <c r="I34" s="25" t="s">
        <v>307</v>
      </c>
      <c r="J34" s="20" t="s">
        <v>62</v>
      </c>
      <c r="K34" s="20" t="s">
        <v>62</v>
      </c>
      <c r="L34" s="20"/>
      <c r="M34" s="20"/>
      <c r="N34" s="20"/>
      <c r="O34" s="20"/>
      <c r="P34" s="20"/>
      <c r="Q34" s="20" t="s">
        <v>62</v>
      </c>
      <c r="R34" s="20"/>
      <c r="S34" s="20" t="s">
        <v>62</v>
      </c>
      <c r="T34" s="3"/>
      <c r="U34" s="3"/>
      <c r="V34" s="3"/>
      <c r="W34" s="3"/>
      <c r="X34" s="3"/>
      <c r="Y34" s="3"/>
      <c r="Z34" s="3"/>
    </row>
    <row r="35" ht="31.5" customHeight="1">
      <c r="A35" s="26" t="s">
        <v>309</v>
      </c>
      <c r="B35" s="26" t="s">
        <v>310</v>
      </c>
      <c r="C35" s="26" t="s">
        <v>52</v>
      </c>
      <c r="D35" s="26" t="s">
        <v>55</v>
      </c>
      <c r="E35" s="27">
        <v>46226.68200707176</v>
      </c>
      <c r="F35" s="26">
        <v>4.0</v>
      </c>
      <c r="G35" s="26" t="s">
        <v>52</v>
      </c>
      <c r="H35" s="26">
        <v>645.0</v>
      </c>
      <c r="I35" s="33" t="s">
        <v>311</v>
      </c>
      <c r="J35" s="26" t="s">
        <v>62</v>
      </c>
      <c r="K35" s="26" t="s">
        <v>62</v>
      </c>
      <c r="L35" s="26" t="s">
        <v>62</v>
      </c>
      <c r="M35" s="26"/>
      <c r="N35" s="26"/>
      <c r="O35" s="26"/>
      <c r="P35" s="26"/>
      <c r="Q35" s="26"/>
      <c r="R35" s="26"/>
      <c r="S35" s="26" t="s">
        <v>62</v>
      </c>
      <c r="T35" s="3"/>
      <c r="U35" s="3"/>
      <c r="V35" s="3"/>
      <c r="W35" s="3"/>
      <c r="X35" s="3"/>
      <c r="Y35" s="3"/>
      <c r="Z35" s="3"/>
    </row>
    <row r="36" ht="31.5" customHeight="1">
      <c r="A36" s="20" t="s">
        <v>314</v>
      </c>
      <c r="B36" s="20" t="s">
        <v>315</v>
      </c>
      <c r="C36" s="20" t="s">
        <v>52</v>
      </c>
      <c r="D36" s="20" t="s">
        <v>55</v>
      </c>
      <c r="E36" s="23">
        <v>46204.376960092595</v>
      </c>
      <c r="F36" s="20">
        <v>4.0</v>
      </c>
      <c r="G36" s="20" t="s">
        <v>52</v>
      </c>
      <c r="H36" s="20">
        <v>645.0</v>
      </c>
      <c r="I36" s="25" t="s">
        <v>316</v>
      </c>
      <c r="J36" s="20" t="s">
        <v>62</v>
      </c>
      <c r="K36" s="20" t="s">
        <v>62</v>
      </c>
      <c r="L36" s="20" t="s">
        <v>62</v>
      </c>
      <c r="M36" s="20"/>
      <c r="N36" s="20"/>
      <c r="O36" s="20"/>
      <c r="P36" s="20"/>
      <c r="Q36" s="20" t="s">
        <v>62</v>
      </c>
      <c r="R36" s="20"/>
      <c r="S36" s="20"/>
      <c r="T36" s="3"/>
      <c r="U36" s="3"/>
      <c r="V36" s="3"/>
      <c r="W36" s="3"/>
      <c r="X36" s="3"/>
      <c r="Y36" s="3"/>
      <c r="Z36" s="3"/>
    </row>
    <row r="37" ht="31.5" customHeight="1">
      <c r="A37" s="26" t="s">
        <v>317</v>
      </c>
      <c r="B37" s="26" t="s">
        <v>319</v>
      </c>
      <c r="C37" s="26" t="s">
        <v>52</v>
      </c>
      <c r="D37" s="26" t="s">
        <v>55</v>
      </c>
      <c r="E37" s="27">
        <v>46226.51839074074</v>
      </c>
      <c r="F37" s="26">
        <v>4.0</v>
      </c>
      <c r="G37" s="26" t="s">
        <v>52</v>
      </c>
      <c r="H37" s="26">
        <v>645.0</v>
      </c>
      <c r="I37" s="33" t="s">
        <v>321</v>
      </c>
      <c r="J37" s="26" t="s">
        <v>62</v>
      </c>
      <c r="K37" s="26" t="s">
        <v>62</v>
      </c>
      <c r="L37" s="26" t="s">
        <v>62</v>
      </c>
      <c r="M37" s="26"/>
      <c r="N37" s="26"/>
      <c r="O37" s="26"/>
      <c r="P37" s="26"/>
      <c r="Q37" s="26"/>
      <c r="R37" s="26"/>
      <c r="S37" s="26" t="s">
        <v>62</v>
      </c>
      <c r="T37" s="3"/>
      <c r="U37" s="3"/>
      <c r="V37" s="3"/>
      <c r="W37" s="3"/>
      <c r="X37" s="3"/>
      <c r="Y37" s="3"/>
      <c r="Z37" s="3"/>
    </row>
    <row r="38" ht="31.5" customHeight="1">
      <c r="A38" s="20" t="s">
        <v>323</v>
      </c>
      <c r="B38" s="20" t="s">
        <v>324</v>
      </c>
      <c r="C38" s="20" t="s">
        <v>52</v>
      </c>
      <c r="D38" s="20" t="s">
        <v>55</v>
      </c>
      <c r="E38" s="23">
        <v>46202.639166388886</v>
      </c>
      <c r="F38" s="20">
        <v>3.0</v>
      </c>
      <c r="G38" s="20" t="s">
        <v>52</v>
      </c>
      <c r="H38" s="20">
        <v>645.0</v>
      </c>
      <c r="I38" s="25" t="s">
        <v>325</v>
      </c>
      <c r="J38" s="20"/>
      <c r="K38" s="20"/>
      <c r="L38" s="20" t="s">
        <v>62</v>
      </c>
      <c r="M38" s="20"/>
      <c r="N38" s="20" t="s">
        <v>62</v>
      </c>
      <c r="O38" s="20"/>
      <c r="P38" s="20"/>
      <c r="Q38" s="20"/>
      <c r="R38" s="20"/>
      <c r="S38" s="20" t="s">
        <v>62</v>
      </c>
      <c r="T38" s="3"/>
      <c r="U38" s="3"/>
      <c r="V38" s="3"/>
      <c r="W38" s="3"/>
      <c r="X38" s="3"/>
      <c r="Y38" s="3"/>
      <c r="Z38" s="3"/>
    </row>
    <row r="39" ht="31.5" customHeight="1">
      <c r="A39" s="26" t="s">
        <v>328</v>
      </c>
      <c r="B39" s="26" t="s">
        <v>329</v>
      </c>
      <c r="C39" s="26" t="s">
        <v>52</v>
      </c>
      <c r="D39" s="26" t="s">
        <v>55</v>
      </c>
      <c r="E39" s="27">
        <v>46217.878844189814</v>
      </c>
      <c r="F39" s="26">
        <v>2.0</v>
      </c>
      <c r="G39" s="26" t="s">
        <v>52</v>
      </c>
      <c r="H39" s="26">
        <v>645.0</v>
      </c>
      <c r="I39" s="33" t="s">
        <v>330</v>
      </c>
      <c r="J39" s="26"/>
      <c r="K39" s="26"/>
      <c r="L39" s="26" t="s">
        <v>62</v>
      </c>
      <c r="M39" s="26"/>
      <c r="N39" s="26" t="s">
        <v>62</v>
      </c>
      <c r="O39" s="26"/>
      <c r="P39" s="26"/>
      <c r="Q39" s="26"/>
      <c r="R39" s="26"/>
      <c r="S39" s="26"/>
      <c r="T39" s="3"/>
      <c r="U39" s="3"/>
      <c r="V39" s="3"/>
      <c r="W39" s="3"/>
      <c r="X39" s="3"/>
      <c r="Y39" s="3"/>
      <c r="Z39" s="3"/>
    </row>
    <row r="40" ht="31.5" customHeight="1">
      <c r="A40" s="76" t="s">
        <v>333</v>
      </c>
      <c r="B40" s="76" t="s">
        <v>334</v>
      </c>
      <c r="C40" s="76" t="s">
        <v>52</v>
      </c>
      <c r="D40" s="76" t="s">
        <v>55</v>
      </c>
      <c r="E40" s="92">
        <v>46210.973130590275</v>
      </c>
      <c r="F40" s="76">
        <v>3.0</v>
      </c>
      <c r="G40" s="76" t="s">
        <v>52</v>
      </c>
      <c r="H40" s="76">
        <v>645.0</v>
      </c>
      <c r="I40" s="93" t="s">
        <v>335</v>
      </c>
      <c r="J40" s="76" t="s">
        <v>62</v>
      </c>
      <c r="K40" s="76" t="s">
        <v>62</v>
      </c>
      <c r="L40" s="76"/>
      <c r="M40" s="76"/>
      <c r="N40" s="76" t="s">
        <v>62</v>
      </c>
      <c r="O40" s="76"/>
      <c r="P40" s="76"/>
      <c r="Q40" s="76"/>
      <c r="R40" s="76"/>
      <c r="S40" s="76"/>
      <c r="T40" s="3"/>
      <c r="U40" s="3"/>
      <c r="V40" s="3"/>
      <c r="W40" s="3"/>
      <c r="X40" s="3"/>
      <c r="Y40" s="3"/>
      <c r="Z40" s="3"/>
    </row>
    <row r="41" ht="31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31.5" customHeight="1">
      <c r="A42" s="94" t="s">
        <v>337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31.5" customHeight="1">
      <c r="A43" s="95" t="s">
        <v>340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31.5" customHeight="1">
      <c r="A44" s="96" t="s">
        <v>341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31.5" customHeight="1">
      <c r="A45" s="97" t="s">
        <v>343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31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31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31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31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31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31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31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31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31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31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31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31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31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31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31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31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31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31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31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31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31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31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31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31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31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31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31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31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31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31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31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31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31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31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31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31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31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31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31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31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31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31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31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31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31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31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31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31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31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31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31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31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31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31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31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31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31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31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31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31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31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31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31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31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31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31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31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31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31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31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31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31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31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31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31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31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31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31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31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31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31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31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31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31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31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31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31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31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31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31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31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31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31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31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31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31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31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31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31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31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31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31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31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31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31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31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31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31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31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31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31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31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31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31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31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31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31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31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31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31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31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31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31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31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31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31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31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31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31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31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31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31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31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31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31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31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31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31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31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31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31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31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31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31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31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31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31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31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31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31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31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31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31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31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31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31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31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31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31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31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31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31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31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31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31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31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31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31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31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31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31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31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31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31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31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31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31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31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31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31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31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31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31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31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31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31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31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31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31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31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31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31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31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31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31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31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31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31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31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31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31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31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31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31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31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31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31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31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31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31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31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31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31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31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31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31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31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31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31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31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31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31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31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31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31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31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31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31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31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31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31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31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31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31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31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31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31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31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31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31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31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31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31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31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31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31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31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31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31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31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31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31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31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31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31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31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31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31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31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31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31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31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31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31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31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31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31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31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31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31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31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31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31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31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31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31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31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31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31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31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31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31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31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31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31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31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31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31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31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31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31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31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31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31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31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31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31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31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31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31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31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31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31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31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31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31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31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31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31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31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31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31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31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31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31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31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31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31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31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31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31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31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31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31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31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31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31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31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31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31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31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31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31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31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31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31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31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31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31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31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31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31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31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31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31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31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31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31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31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31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31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31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31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31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31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31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31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31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31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31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31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31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31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31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31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31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31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31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31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31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31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31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31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31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31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31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31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31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31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31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31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31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31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31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31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31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31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31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31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31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31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31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31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31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31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31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31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31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31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31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31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31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31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31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31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31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31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31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31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31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31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31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31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31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31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31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31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31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31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31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31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31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31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31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31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31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31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31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31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31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31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31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31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31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31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31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31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31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31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31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31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31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31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31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31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31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31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31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31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31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31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31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31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31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31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31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31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31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31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31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31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31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31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31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31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31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31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31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31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31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31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31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31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31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31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31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31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31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31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31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31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31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31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31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31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31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31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31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31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31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31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31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31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31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31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31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31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31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31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31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31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31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31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31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31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31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31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31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31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31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31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31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31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31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31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31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31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31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31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31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31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31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31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31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31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31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31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31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31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31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31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31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31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31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31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31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31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31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31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31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31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31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31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31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31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31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31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31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31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31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31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31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31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31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31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31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31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31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31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31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31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31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31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31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31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31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31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31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31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31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31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31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31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31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31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31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31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31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31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31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31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31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31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31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31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31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31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31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31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31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31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31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31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31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31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31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31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31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31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31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31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31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31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31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31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31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31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31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31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31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31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31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31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31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31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31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31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31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31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31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31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31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31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31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31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31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31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31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31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31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31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31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31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31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31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31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31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31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31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31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31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31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31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31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31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31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31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31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31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31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31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31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31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31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31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31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31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31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31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31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31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31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31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31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31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31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31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31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31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31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31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31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31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31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31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31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31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31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31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31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31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31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31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31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31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31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31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31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31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31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31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31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31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31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31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31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31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31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31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31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31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31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31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31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31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31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31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31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31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31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31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31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31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31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31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31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31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31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31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31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31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31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31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31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31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31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31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31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31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31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31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31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31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31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31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31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31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31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31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31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31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31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31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31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31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31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31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31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31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31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31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31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31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31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31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31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31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31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31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31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31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31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31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31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31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31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31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31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31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31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31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31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31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31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31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31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31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31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31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31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31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31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31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31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31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31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31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31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31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31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31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31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31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31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31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31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31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31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31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31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31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31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31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31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31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31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31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31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31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31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31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31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31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31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31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31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31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31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31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31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31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31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31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31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31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31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31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31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31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31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31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31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31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31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31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31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31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31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31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31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31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31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31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31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31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31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31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31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31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31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31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31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31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31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31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31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31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31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31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31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31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31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31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31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31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31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31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31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31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31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31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31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31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31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31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31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31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31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31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31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31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31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31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31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31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31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31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31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31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31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31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31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31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31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31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31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31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31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31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31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31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31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31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31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31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31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31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31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31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31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31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31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31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31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31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31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31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31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31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31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31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31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31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31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31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31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31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31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31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31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31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31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31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31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31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31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31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31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31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31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31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31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31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31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31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31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31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31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31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31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31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31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31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conditionalFormatting sqref="J3:S40">
    <cfRule type="containsBlanks" dxfId="5" priority="1">
      <formula>LEN(TRIM(J3))=0</formula>
    </cfRule>
  </conditionalFormatting>
  <conditionalFormatting sqref="J3:S40">
    <cfRule type="containsText" dxfId="6" priority="2" operator="containsText" text="yes">
      <formula>NOT(ISERROR(SEARCH(("yes"),(J3))))</formula>
    </cfRule>
  </conditionalFormatting>
  <conditionalFormatting sqref="J3:S40">
    <cfRule type="containsText" dxfId="7" priority="3" operator="containsText" text="abstain">
      <formula>NOT(ISERROR(SEARCH(("abstain"),(J3))))</formula>
    </cfRule>
  </conditionalFormatting>
  <dataValidations>
    <dataValidation type="custom" allowBlank="1" showDropDown="1" sqref="E3:E40">
      <formula1>OR(NOT(ISERROR(DATEVALUE(E3))), AND(ISNUMBER(E3), LEFT(CELL("format", E3))="D"))</formula1>
    </dataValidation>
    <dataValidation allowBlank="1" showDropDown="1" sqref="I3:I40"/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60.75"/>
    <col customWidth="1" min="2" max="2" width="65.0"/>
    <col customWidth="1" min="3" max="4" width="60.0"/>
    <col customWidth="1" min="5" max="5" width="13.38"/>
    <col customWidth="1" min="6" max="6" width="25.63"/>
    <col customWidth="1" min="7" max="7" width="23.0"/>
    <col customWidth="1" min="8" max="8" width="17.38"/>
    <col customWidth="1" min="9" max="11" width="14.0"/>
    <col customWidth="1" min="12" max="12" width="14.5"/>
    <col customWidth="1" min="13" max="13" width="22.0"/>
    <col customWidth="1" min="14" max="26" width="8.63"/>
  </cols>
  <sheetData>
    <row r="1" ht="28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8.5" customHeight="1">
      <c r="A2" s="4" t="s">
        <v>5</v>
      </c>
      <c r="B2" s="4" t="s">
        <v>16</v>
      </c>
      <c r="C2" s="4" t="s">
        <v>21</v>
      </c>
      <c r="D2" s="4" t="s">
        <v>31</v>
      </c>
      <c r="E2" s="4" t="s">
        <v>36</v>
      </c>
      <c r="F2" s="4" t="s">
        <v>22</v>
      </c>
      <c r="G2" s="4" t="s">
        <v>42</v>
      </c>
      <c r="H2" s="4" t="s">
        <v>46</v>
      </c>
      <c r="I2" s="4" t="s">
        <v>50</v>
      </c>
      <c r="J2" s="4" t="s">
        <v>54</v>
      </c>
      <c r="K2" s="4" t="s">
        <v>56</v>
      </c>
      <c r="L2" s="4" t="s">
        <v>58</v>
      </c>
      <c r="M2" s="4" t="s">
        <v>60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8.5" customHeight="1">
      <c r="A3" s="10" t="s">
        <v>49</v>
      </c>
      <c r="B3" s="10" t="s">
        <v>43</v>
      </c>
      <c r="C3" s="10" t="s">
        <v>63</v>
      </c>
      <c r="D3" s="10" t="s">
        <v>64</v>
      </c>
      <c r="E3" s="17">
        <v>645.0</v>
      </c>
      <c r="F3" s="15" t="s">
        <v>61</v>
      </c>
      <c r="G3" s="19">
        <v>36317.438957</v>
      </c>
      <c r="H3" s="17">
        <v>663.0</v>
      </c>
      <c r="I3" s="22" t="s">
        <v>75</v>
      </c>
      <c r="J3" s="10" t="s">
        <v>52</v>
      </c>
      <c r="K3" s="10" t="s">
        <v>55</v>
      </c>
      <c r="L3" s="22" t="s">
        <v>75</v>
      </c>
      <c r="M3" s="10" t="s">
        <v>77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8.5" customHeight="1">
      <c r="A4" s="20" t="s">
        <v>74</v>
      </c>
      <c r="B4" s="20" t="s">
        <v>72</v>
      </c>
      <c r="C4" s="20" t="s">
        <v>84</v>
      </c>
      <c r="D4" s="20" t="s">
        <v>86</v>
      </c>
      <c r="E4" s="28">
        <v>645.0</v>
      </c>
      <c r="F4" s="25" t="s">
        <v>68</v>
      </c>
      <c r="G4" s="30">
        <v>260978.60158</v>
      </c>
      <c r="H4" s="28">
        <v>664.0</v>
      </c>
      <c r="I4" s="32" t="s">
        <v>75</v>
      </c>
      <c r="J4" s="20" t="s">
        <v>52</v>
      </c>
      <c r="K4" s="20" t="s">
        <v>55</v>
      </c>
      <c r="L4" s="32" t="s">
        <v>52</v>
      </c>
      <c r="M4" s="2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8.5" customHeight="1">
      <c r="A5" s="26" t="s">
        <v>85</v>
      </c>
      <c r="B5" s="26" t="s">
        <v>83</v>
      </c>
      <c r="C5" s="26" t="s">
        <v>95</v>
      </c>
      <c r="D5" s="26" t="s">
        <v>97</v>
      </c>
      <c r="E5" s="37">
        <v>645.0</v>
      </c>
      <c r="F5" s="33" t="s">
        <v>89</v>
      </c>
      <c r="G5" s="40">
        <v>619544.258788</v>
      </c>
      <c r="H5" s="37">
        <v>663.0</v>
      </c>
      <c r="I5" s="41" t="s">
        <v>75</v>
      </c>
      <c r="J5" s="26" t="s">
        <v>52</v>
      </c>
      <c r="K5" s="26" t="s">
        <v>55</v>
      </c>
      <c r="L5" s="41" t="s">
        <v>75</v>
      </c>
      <c r="M5" s="26" t="s">
        <v>102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8.5" customHeight="1">
      <c r="A6" s="20" t="s">
        <v>96</v>
      </c>
      <c r="B6" s="20" t="s">
        <v>94</v>
      </c>
      <c r="C6" s="20" t="s">
        <v>111</v>
      </c>
      <c r="D6" s="20" t="s">
        <v>112</v>
      </c>
      <c r="E6" s="28">
        <v>645.0</v>
      </c>
      <c r="F6" s="25" t="s">
        <v>99</v>
      </c>
      <c r="G6" s="30">
        <v>2776393.560969</v>
      </c>
      <c r="H6" s="28">
        <v>664.0</v>
      </c>
      <c r="I6" s="32" t="s">
        <v>75</v>
      </c>
      <c r="J6" s="20" t="s">
        <v>52</v>
      </c>
      <c r="K6" s="20" t="s">
        <v>55</v>
      </c>
      <c r="L6" s="32" t="s">
        <v>75</v>
      </c>
      <c r="M6" s="20" t="s">
        <v>120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8.5" customHeight="1">
      <c r="A7" s="26" t="s">
        <v>106</v>
      </c>
      <c r="B7" s="26" t="s">
        <v>105</v>
      </c>
      <c r="C7" s="26" t="s">
        <v>123</v>
      </c>
      <c r="D7" s="26" t="s">
        <v>125</v>
      </c>
      <c r="E7" s="37">
        <v>645.0</v>
      </c>
      <c r="F7" s="33" t="s">
        <v>108</v>
      </c>
      <c r="G7" s="40">
        <v>4.35820007938072E8</v>
      </c>
      <c r="H7" s="37">
        <v>664.0</v>
      </c>
      <c r="I7" s="41" t="s">
        <v>75</v>
      </c>
      <c r="J7" s="26" t="s">
        <v>52</v>
      </c>
      <c r="K7" s="26" t="s">
        <v>55</v>
      </c>
      <c r="L7" s="41" t="s">
        <v>75</v>
      </c>
      <c r="M7" s="26" t="s">
        <v>120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8.5" customHeight="1">
      <c r="A8" s="20" t="s">
        <v>116</v>
      </c>
      <c r="B8" s="20" t="s">
        <v>115</v>
      </c>
      <c r="C8" s="20" t="s">
        <v>135</v>
      </c>
      <c r="D8" s="20" t="s">
        <v>136</v>
      </c>
      <c r="E8" s="28">
        <v>645.0</v>
      </c>
      <c r="F8" s="25" t="s">
        <v>118</v>
      </c>
      <c r="G8" s="30">
        <v>825215.466696</v>
      </c>
      <c r="H8" s="28">
        <v>663.0</v>
      </c>
      <c r="I8" s="32" t="s">
        <v>75</v>
      </c>
      <c r="J8" s="20" t="s">
        <v>52</v>
      </c>
      <c r="K8" s="20" t="s">
        <v>55</v>
      </c>
      <c r="L8" s="32" t="s">
        <v>75</v>
      </c>
      <c r="M8" s="20" t="s">
        <v>140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8.5" customHeight="1">
      <c r="A9" s="26" t="s">
        <v>124</v>
      </c>
      <c r="B9" s="26" t="s">
        <v>122</v>
      </c>
      <c r="C9" s="26" t="s">
        <v>144</v>
      </c>
      <c r="D9" s="26" t="s">
        <v>145</v>
      </c>
      <c r="E9" s="37">
        <v>645.0</v>
      </c>
      <c r="F9" s="33" t="s">
        <v>127</v>
      </c>
      <c r="G9" s="40">
        <v>1591808.904327</v>
      </c>
      <c r="H9" s="37">
        <v>664.0</v>
      </c>
      <c r="I9" s="41" t="s">
        <v>75</v>
      </c>
      <c r="J9" s="26" t="s">
        <v>52</v>
      </c>
      <c r="K9" s="26" t="s">
        <v>55</v>
      </c>
      <c r="L9" s="41" t="s">
        <v>75</v>
      </c>
      <c r="M9" s="26" t="s">
        <v>120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8.5" customHeight="1">
      <c r="A10" s="20" t="s">
        <v>131</v>
      </c>
      <c r="B10" s="20" t="s">
        <v>130</v>
      </c>
      <c r="C10" s="20" t="s">
        <v>155</v>
      </c>
      <c r="D10" s="20" t="s">
        <v>156</v>
      </c>
      <c r="E10" s="28">
        <v>645.0</v>
      </c>
      <c r="F10" s="25" t="s">
        <v>134</v>
      </c>
      <c r="G10" s="30">
        <v>9.1498305043963E7</v>
      </c>
      <c r="H10" s="28">
        <v>664.0</v>
      </c>
      <c r="I10" s="32" t="s">
        <v>75</v>
      </c>
      <c r="J10" s="20" t="s">
        <v>52</v>
      </c>
      <c r="K10" s="20" t="s">
        <v>55</v>
      </c>
      <c r="L10" s="32" t="s">
        <v>75</v>
      </c>
      <c r="M10" s="20" t="s">
        <v>162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8.5" customHeight="1">
      <c r="A11" s="26" t="s">
        <v>139</v>
      </c>
      <c r="B11" s="26" t="s">
        <v>138</v>
      </c>
      <c r="C11" s="26" t="s">
        <v>169</v>
      </c>
      <c r="D11" s="26" t="s">
        <v>170</v>
      </c>
      <c r="E11" s="37">
        <v>645.0</v>
      </c>
      <c r="F11" s="33" t="s">
        <v>141</v>
      </c>
      <c r="G11" s="40">
        <v>1.9940166783855E7</v>
      </c>
      <c r="H11" s="37">
        <v>664.0</v>
      </c>
      <c r="I11" s="41" t="s">
        <v>75</v>
      </c>
      <c r="J11" s="26" t="s">
        <v>52</v>
      </c>
      <c r="K11" s="26" t="s">
        <v>55</v>
      </c>
      <c r="L11" s="41" t="s">
        <v>75</v>
      </c>
      <c r="M11" s="26" t="s">
        <v>77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8.5" customHeight="1">
      <c r="A12" s="20" t="s">
        <v>147</v>
      </c>
      <c r="B12" s="20" t="s">
        <v>146</v>
      </c>
      <c r="C12" s="20" t="s">
        <v>178</v>
      </c>
      <c r="D12" s="20" t="s">
        <v>179</v>
      </c>
      <c r="E12" s="28">
        <v>645.0</v>
      </c>
      <c r="F12" s="25" t="s">
        <v>150</v>
      </c>
      <c r="G12" s="30">
        <v>8.602611667829E7</v>
      </c>
      <c r="H12" s="28">
        <v>663.0</v>
      </c>
      <c r="I12" s="32" t="s">
        <v>75</v>
      </c>
      <c r="J12" s="20" t="s">
        <v>52</v>
      </c>
      <c r="K12" s="20" t="s">
        <v>55</v>
      </c>
      <c r="L12" s="32" t="s">
        <v>75</v>
      </c>
      <c r="M12" s="20" t="s">
        <v>120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8.5" customHeight="1">
      <c r="A13" s="26" t="s">
        <v>154</v>
      </c>
      <c r="B13" s="26" t="s">
        <v>153</v>
      </c>
      <c r="C13" s="26" t="s">
        <v>191</v>
      </c>
      <c r="D13" s="26" t="s">
        <v>193</v>
      </c>
      <c r="E13" s="37">
        <v>645.0</v>
      </c>
      <c r="F13" s="33" t="s">
        <v>157</v>
      </c>
      <c r="G13" s="40">
        <v>2.1535258123629E7</v>
      </c>
      <c r="H13" s="37">
        <v>662.0</v>
      </c>
      <c r="I13" s="41" t="s">
        <v>75</v>
      </c>
      <c r="J13" s="26" t="s">
        <v>52</v>
      </c>
      <c r="K13" s="26" t="s">
        <v>55</v>
      </c>
      <c r="L13" s="41" t="s">
        <v>75</v>
      </c>
      <c r="M13" s="26" t="s">
        <v>207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8.5" customHeight="1">
      <c r="A14" s="20" t="s">
        <v>161</v>
      </c>
      <c r="B14" s="20" t="s">
        <v>160</v>
      </c>
      <c r="C14" s="20" t="s">
        <v>219</v>
      </c>
      <c r="D14" s="20" t="s">
        <v>222</v>
      </c>
      <c r="E14" s="28">
        <v>645.0</v>
      </c>
      <c r="F14" s="25" t="s">
        <v>164</v>
      </c>
      <c r="G14" s="30">
        <v>2121119.694024</v>
      </c>
      <c r="H14" s="28">
        <v>664.0</v>
      </c>
      <c r="I14" s="32" t="s">
        <v>75</v>
      </c>
      <c r="J14" s="20" t="s">
        <v>52</v>
      </c>
      <c r="K14" s="20" t="s">
        <v>55</v>
      </c>
      <c r="L14" s="32" t="s">
        <v>75</v>
      </c>
      <c r="M14" s="20" t="s">
        <v>120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8.5" customHeight="1">
      <c r="A15" s="26" t="s">
        <v>172</v>
      </c>
      <c r="B15" s="26" t="s">
        <v>171</v>
      </c>
      <c r="C15" s="26" t="s">
        <v>235</v>
      </c>
      <c r="D15" s="26" t="s">
        <v>236</v>
      </c>
      <c r="E15" s="37">
        <v>645.0</v>
      </c>
      <c r="F15" s="33" t="s">
        <v>175</v>
      </c>
      <c r="G15" s="40">
        <v>1.7341384026532E7</v>
      </c>
      <c r="H15" s="37">
        <v>663.0</v>
      </c>
      <c r="I15" s="41" t="s">
        <v>75</v>
      </c>
      <c r="J15" s="26" t="s">
        <v>52</v>
      </c>
      <c r="K15" s="26" t="s">
        <v>55</v>
      </c>
      <c r="L15" s="41" t="s">
        <v>75</v>
      </c>
      <c r="M15" s="26" t="s">
        <v>248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8.5" customHeight="1">
      <c r="A16" s="20" t="s">
        <v>183</v>
      </c>
      <c r="B16" s="20" t="s">
        <v>182</v>
      </c>
      <c r="C16" s="20" t="s">
        <v>257</v>
      </c>
      <c r="D16" s="20" t="s">
        <v>259</v>
      </c>
      <c r="E16" s="28">
        <v>645.0</v>
      </c>
      <c r="F16" s="25" t="s">
        <v>186</v>
      </c>
      <c r="G16" s="30">
        <v>31728.693825</v>
      </c>
      <c r="H16" s="28">
        <v>664.0</v>
      </c>
      <c r="I16" s="32" t="s">
        <v>75</v>
      </c>
      <c r="J16" s="20" t="s">
        <v>52</v>
      </c>
      <c r="K16" s="20" t="s">
        <v>55</v>
      </c>
      <c r="L16" s="32" t="s">
        <v>75</v>
      </c>
      <c r="M16" s="20" t="s">
        <v>268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8.5" customHeight="1">
      <c r="A17" s="26" t="s">
        <v>192</v>
      </c>
      <c r="B17" s="26" t="s">
        <v>190</v>
      </c>
      <c r="C17" s="26" t="s">
        <v>276</v>
      </c>
      <c r="D17" s="26" t="s">
        <v>278</v>
      </c>
      <c r="E17" s="37">
        <v>645.0</v>
      </c>
      <c r="F17" s="33" t="s">
        <v>197</v>
      </c>
      <c r="G17" s="40">
        <v>2.7916841150259E7</v>
      </c>
      <c r="H17" s="37">
        <v>664.0</v>
      </c>
      <c r="I17" s="41" t="s">
        <v>75</v>
      </c>
      <c r="J17" s="26" t="s">
        <v>52</v>
      </c>
      <c r="K17" s="26" t="s">
        <v>55</v>
      </c>
      <c r="L17" s="41" t="s">
        <v>75</v>
      </c>
      <c r="M17" s="26" t="s">
        <v>283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8.5" customHeight="1">
      <c r="A18" s="20" t="s">
        <v>201</v>
      </c>
      <c r="B18" s="20" t="s">
        <v>199</v>
      </c>
      <c r="C18" s="20" t="s">
        <v>287</v>
      </c>
      <c r="D18" s="20" t="s">
        <v>288</v>
      </c>
      <c r="E18" s="28">
        <v>645.0</v>
      </c>
      <c r="F18" s="25" t="s">
        <v>202</v>
      </c>
      <c r="G18" s="30">
        <v>625894.959059</v>
      </c>
      <c r="H18" s="28">
        <v>664.0</v>
      </c>
      <c r="I18" s="32" t="s">
        <v>75</v>
      </c>
      <c r="J18" s="20" t="s">
        <v>52</v>
      </c>
      <c r="K18" s="20" t="s">
        <v>55</v>
      </c>
      <c r="L18" s="32" t="s">
        <v>75</v>
      </c>
      <c r="M18" s="20" t="s">
        <v>77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8.5" customHeight="1">
      <c r="A19" s="26" t="s">
        <v>209</v>
      </c>
      <c r="B19" s="26" t="s">
        <v>208</v>
      </c>
      <c r="C19" s="26" t="s">
        <v>295</v>
      </c>
      <c r="D19" s="26" t="s">
        <v>296</v>
      </c>
      <c r="E19" s="37">
        <v>645.0</v>
      </c>
      <c r="F19" s="33" t="s">
        <v>212</v>
      </c>
      <c r="G19" s="40">
        <v>7588511.216887</v>
      </c>
      <c r="H19" s="37">
        <v>664.0</v>
      </c>
      <c r="I19" s="41" t="s">
        <v>75</v>
      </c>
      <c r="J19" s="26" t="s">
        <v>52</v>
      </c>
      <c r="K19" s="26" t="s">
        <v>55</v>
      </c>
      <c r="L19" s="41" t="s">
        <v>75</v>
      </c>
      <c r="M19" s="26" t="s">
        <v>120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8.5" customHeight="1">
      <c r="A20" s="20" t="s">
        <v>218</v>
      </c>
      <c r="B20" s="20" t="s">
        <v>217</v>
      </c>
      <c r="C20" s="20" t="s">
        <v>303</v>
      </c>
      <c r="D20" s="20" t="s">
        <v>304</v>
      </c>
      <c r="E20" s="28">
        <v>645.0</v>
      </c>
      <c r="F20" s="25" t="s">
        <v>220</v>
      </c>
      <c r="G20" s="30">
        <v>4613879.843301</v>
      </c>
      <c r="H20" s="28">
        <v>664.0</v>
      </c>
      <c r="I20" s="32" t="s">
        <v>75</v>
      </c>
      <c r="J20" s="20" t="s">
        <v>52</v>
      </c>
      <c r="K20" s="20" t="s">
        <v>55</v>
      </c>
      <c r="L20" s="32" t="s">
        <v>75</v>
      </c>
      <c r="M20" s="20" t="s">
        <v>308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8.5" customHeight="1">
      <c r="A21" s="26" t="s">
        <v>227</v>
      </c>
      <c r="B21" s="26" t="s">
        <v>226</v>
      </c>
      <c r="C21" s="26" t="s">
        <v>312</v>
      </c>
      <c r="D21" s="26" t="s">
        <v>313</v>
      </c>
      <c r="E21" s="37">
        <v>645.0</v>
      </c>
      <c r="F21" s="33" t="s">
        <v>228</v>
      </c>
      <c r="G21" s="40">
        <v>1.2094421461828E7</v>
      </c>
      <c r="H21" s="37">
        <v>664.0</v>
      </c>
      <c r="I21" s="41" t="s">
        <v>75</v>
      </c>
      <c r="J21" s="26" t="s">
        <v>52</v>
      </c>
      <c r="K21" s="26" t="s">
        <v>55</v>
      </c>
      <c r="L21" s="41" t="s">
        <v>75</v>
      </c>
      <c r="M21" s="26" t="s">
        <v>207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8.5" customHeight="1">
      <c r="A22" s="20" t="s">
        <v>232</v>
      </c>
      <c r="B22" s="20" t="s">
        <v>231</v>
      </c>
      <c r="C22" s="20" t="s">
        <v>318</v>
      </c>
      <c r="D22" s="20" t="s">
        <v>320</v>
      </c>
      <c r="E22" s="28">
        <v>645.0</v>
      </c>
      <c r="F22" s="25" t="s">
        <v>234</v>
      </c>
      <c r="G22" s="30">
        <v>2.9295463528495E8</v>
      </c>
      <c r="H22" s="28">
        <v>664.0</v>
      </c>
      <c r="I22" s="32" t="s">
        <v>75</v>
      </c>
      <c r="J22" s="20" t="s">
        <v>52</v>
      </c>
      <c r="K22" s="20" t="s">
        <v>55</v>
      </c>
      <c r="L22" s="32" t="s">
        <v>75</v>
      </c>
      <c r="M22" s="20" t="s">
        <v>322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8.5" customHeight="1">
      <c r="A23" s="26" t="s">
        <v>240</v>
      </c>
      <c r="B23" s="26" t="s">
        <v>239</v>
      </c>
      <c r="C23" s="26" t="s">
        <v>326</v>
      </c>
      <c r="D23" s="26" t="s">
        <v>327</v>
      </c>
      <c r="E23" s="37">
        <v>645.0</v>
      </c>
      <c r="F23" s="33" t="s">
        <v>244</v>
      </c>
      <c r="G23" s="40">
        <v>49644.233159</v>
      </c>
      <c r="H23" s="37">
        <v>663.0</v>
      </c>
      <c r="I23" s="41" t="s">
        <v>75</v>
      </c>
      <c r="J23" s="26" t="s">
        <v>52</v>
      </c>
      <c r="K23" s="26" t="s">
        <v>55</v>
      </c>
      <c r="L23" s="41" t="s">
        <v>75</v>
      </c>
      <c r="M23" s="26" t="s">
        <v>207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8.5" customHeight="1">
      <c r="A24" s="20" t="s">
        <v>250</v>
      </c>
      <c r="B24" s="20" t="s">
        <v>249</v>
      </c>
      <c r="C24" s="20" t="s">
        <v>331</v>
      </c>
      <c r="D24" s="20" t="s">
        <v>332</v>
      </c>
      <c r="E24" s="28">
        <v>645.0</v>
      </c>
      <c r="F24" s="25" t="s">
        <v>254</v>
      </c>
      <c r="G24" s="30">
        <v>3.144050712038E7</v>
      </c>
      <c r="H24" s="28">
        <v>664.0</v>
      </c>
      <c r="I24" s="32" t="s">
        <v>75</v>
      </c>
      <c r="J24" s="20" t="s">
        <v>52</v>
      </c>
      <c r="K24" s="20" t="s">
        <v>55</v>
      </c>
      <c r="L24" s="32" t="s">
        <v>75</v>
      </c>
      <c r="M24" s="20" t="s">
        <v>336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8.5" customHeight="1">
      <c r="A25" s="26" t="s">
        <v>256</v>
      </c>
      <c r="B25" s="26" t="s">
        <v>255</v>
      </c>
      <c r="C25" s="26" t="s">
        <v>338</v>
      </c>
      <c r="D25" s="26" t="s">
        <v>339</v>
      </c>
      <c r="E25" s="37">
        <v>645.0</v>
      </c>
      <c r="F25" s="33" t="s">
        <v>258</v>
      </c>
      <c r="G25" s="40">
        <v>313389.706003</v>
      </c>
      <c r="H25" s="37">
        <v>664.0</v>
      </c>
      <c r="I25" s="41" t="s">
        <v>75</v>
      </c>
      <c r="J25" s="26" t="s">
        <v>52</v>
      </c>
      <c r="K25" s="26" t="s">
        <v>55</v>
      </c>
      <c r="L25" s="41" t="s">
        <v>75</v>
      </c>
      <c r="M25" s="26" t="s">
        <v>342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8.5" customHeight="1">
      <c r="A26" s="20" t="s">
        <v>264</v>
      </c>
      <c r="B26" s="20" t="s">
        <v>263</v>
      </c>
      <c r="C26" s="20" t="s">
        <v>344</v>
      </c>
      <c r="D26" s="20" t="s">
        <v>345</v>
      </c>
      <c r="E26" s="28">
        <v>645.0</v>
      </c>
      <c r="F26" s="25" t="s">
        <v>265</v>
      </c>
      <c r="G26" s="30">
        <v>1.20173519015554E8</v>
      </c>
      <c r="H26" s="28">
        <v>662.0</v>
      </c>
      <c r="I26" s="32" t="s">
        <v>52</v>
      </c>
      <c r="J26" s="20" t="s">
        <v>52</v>
      </c>
      <c r="K26" s="20" t="s">
        <v>55</v>
      </c>
      <c r="L26" s="32" t="s">
        <v>75</v>
      </c>
      <c r="M26" s="20" t="s">
        <v>342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8.5" customHeight="1">
      <c r="A27" s="26" t="s">
        <v>271</v>
      </c>
      <c r="B27" s="26" t="s">
        <v>270</v>
      </c>
      <c r="C27" s="26" t="s">
        <v>346</v>
      </c>
      <c r="D27" s="26" t="s">
        <v>347</v>
      </c>
      <c r="E27" s="37">
        <v>645.0</v>
      </c>
      <c r="F27" s="33" t="s">
        <v>272</v>
      </c>
      <c r="G27" s="40">
        <v>5.84209992468603E8</v>
      </c>
      <c r="H27" s="37">
        <v>664.0</v>
      </c>
      <c r="I27" s="41" t="s">
        <v>75</v>
      </c>
      <c r="J27" s="26" t="s">
        <v>52</v>
      </c>
      <c r="K27" s="26" t="s">
        <v>55</v>
      </c>
      <c r="L27" s="41" t="s">
        <v>75</v>
      </c>
      <c r="M27" s="26" t="s">
        <v>322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8.5" customHeight="1">
      <c r="A28" s="20" t="s">
        <v>279</v>
      </c>
      <c r="B28" s="20" t="s">
        <v>277</v>
      </c>
      <c r="C28" s="20" t="s">
        <v>348</v>
      </c>
      <c r="D28" s="20" t="s">
        <v>349</v>
      </c>
      <c r="E28" s="28">
        <v>645.0</v>
      </c>
      <c r="F28" s="25" t="s">
        <v>282</v>
      </c>
      <c r="G28" s="30">
        <v>1205894.913887</v>
      </c>
      <c r="H28" s="28">
        <v>663.0</v>
      </c>
      <c r="I28" s="32" t="s">
        <v>75</v>
      </c>
      <c r="J28" s="20" t="s">
        <v>52</v>
      </c>
      <c r="K28" s="20" t="s">
        <v>55</v>
      </c>
      <c r="L28" s="32" t="s">
        <v>75</v>
      </c>
      <c r="M28" s="20" t="s">
        <v>120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8.5" customHeight="1">
      <c r="A29" s="26" t="s">
        <v>285</v>
      </c>
      <c r="B29" s="26" t="s">
        <v>284</v>
      </c>
      <c r="C29" s="26" t="s">
        <v>350</v>
      </c>
      <c r="D29" s="26" t="s">
        <v>351</v>
      </c>
      <c r="E29" s="37">
        <v>645.0</v>
      </c>
      <c r="F29" s="33" t="s">
        <v>286</v>
      </c>
      <c r="G29" s="40">
        <v>2.22851405496628E8</v>
      </c>
      <c r="H29" s="37">
        <v>662.0</v>
      </c>
      <c r="I29" s="41" t="s">
        <v>75</v>
      </c>
      <c r="J29" s="26" t="s">
        <v>52</v>
      </c>
      <c r="K29" s="26" t="s">
        <v>55</v>
      </c>
      <c r="L29" s="41" t="s">
        <v>75</v>
      </c>
      <c r="M29" s="26" t="s">
        <v>120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8.5" customHeight="1">
      <c r="A30" s="20" t="s">
        <v>290</v>
      </c>
      <c r="B30" s="20" t="s">
        <v>289</v>
      </c>
      <c r="C30" s="20" t="s">
        <v>352</v>
      </c>
      <c r="D30" s="20" t="s">
        <v>353</v>
      </c>
      <c r="E30" s="28">
        <v>645.0</v>
      </c>
      <c r="F30" s="25" t="s">
        <v>291</v>
      </c>
      <c r="G30" s="30">
        <v>705139.530128</v>
      </c>
      <c r="H30" s="28">
        <v>664.0</v>
      </c>
      <c r="I30" s="32" t="s">
        <v>75</v>
      </c>
      <c r="J30" s="20" t="s">
        <v>52</v>
      </c>
      <c r="K30" s="20" t="s">
        <v>55</v>
      </c>
      <c r="L30" s="32" t="s">
        <v>75</v>
      </c>
      <c r="M30" s="20" t="s">
        <v>354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8.5" customHeight="1">
      <c r="A31" s="26" t="s">
        <v>293</v>
      </c>
      <c r="B31" s="26" t="s">
        <v>292</v>
      </c>
      <c r="C31" s="26" t="s">
        <v>355</v>
      </c>
      <c r="D31" s="26" t="s">
        <v>356</v>
      </c>
      <c r="E31" s="37">
        <v>645.0</v>
      </c>
      <c r="F31" s="33" t="s">
        <v>294</v>
      </c>
      <c r="G31" s="40">
        <v>7.449773961066E7</v>
      </c>
      <c r="H31" s="37">
        <v>663.0</v>
      </c>
      <c r="I31" s="41" t="s">
        <v>75</v>
      </c>
      <c r="J31" s="26" t="s">
        <v>52</v>
      </c>
      <c r="K31" s="26" t="s">
        <v>55</v>
      </c>
      <c r="L31" s="41" t="s">
        <v>75</v>
      </c>
      <c r="M31" s="26" t="s">
        <v>120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8.5" customHeight="1">
      <c r="A32" s="20" t="s">
        <v>298</v>
      </c>
      <c r="B32" s="20" t="s">
        <v>297</v>
      </c>
      <c r="C32" s="20" t="s">
        <v>357</v>
      </c>
      <c r="D32" s="20" t="s">
        <v>358</v>
      </c>
      <c r="E32" s="28">
        <v>645.0</v>
      </c>
      <c r="F32" s="25" t="s">
        <v>299</v>
      </c>
      <c r="G32" s="30">
        <v>2.1452617012954E7</v>
      </c>
      <c r="H32" s="28">
        <v>663.0</v>
      </c>
      <c r="I32" s="32" t="s">
        <v>75</v>
      </c>
      <c r="J32" s="20" t="s">
        <v>52</v>
      </c>
      <c r="K32" s="20" t="s">
        <v>55</v>
      </c>
      <c r="L32" s="32" t="s">
        <v>75</v>
      </c>
      <c r="M32" s="20" t="s">
        <v>359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8.5" customHeight="1">
      <c r="A33" s="26" t="s">
        <v>301</v>
      </c>
      <c r="B33" s="26" t="s">
        <v>300</v>
      </c>
      <c r="C33" s="26" t="s">
        <v>360</v>
      </c>
      <c r="D33" s="26" t="s">
        <v>361</v>
      </c>
      <c r="E33" s="37">
        <v>645.0</v>
      </c>
      <c r="F33" s="33" t="s">
        <v>302</v>
      </c>
      <c r="G33" s="40">
        <v>4.9960498551879E7</v>
      </c>
      <c r="H33" s="37">
        <v>663.0</v>
      </c>
      <c r="I33" s="41" t="s">
        <v>75</v>
      </c>
      <c r="J33" s="26" t="s">
        <v>52</v>
      </c>
      <c r="K33" s="26" t="s">
        <v>55</v>
      </c>
      <c r="L33" s="41" t="s">
        <v>75</v>
      </c>
      <c r="M33" s="26" t="s">
        <v>362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8.5" customHeight="1">
      <c r="A34" s="20" t="s">
        <v>306</v>
      </c>
      <c r="B34" s="20" t="s">
        <v>305</v>
      </c>
      <c r="C34" s="20" t="s">
        <v>363</v>
      </c>
      <c r="D34" s="20" t="s">
        <v>364</v>
      </c>
      <c r="E34" s="28">
        <v>645.0</v>
      </c>
      <c r="F34" s="25" t="s">
        <v>307</v>
      </c>
      <c r="G34" s="30">
        <v>1.32672082211E7</v>
      </c>
      <c r="H34" s="28">
        <v>664.0</v>
      </c>
      <c r="I34" s="32" t="s">
        <v>75</v>
      </c>
      <c r="J34" s="20" t="s">
        <v>52</v>
      </c>
      <c r="K34" s="20" t="s">
        <v>55</v>
      </c>
      <c r="L34" s="32" t="s">
        <v>75</v>
      </c>
      <c r="M34" s="20" t="s">
        <v>359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8.5" customHeight="1">
      <c r="A35" s="26" t="s">
        <v>310</v>
      </c>
      <c r="B35" s="26" t="s">
        <v>309</v>
      </c>
      <c r="C35" s="26" t="s">
        <v>365</v>
      </c>
      <c r="D35" s="26" t="s">
        <v>366</v>
      </c>
      <c r="E35" s="37">
        <v>645.0</v>
      </c>
      <c r="F35" s="33" t="s">
        <v>311</v>
      </c>
      <c r="G35" s="40">
        <v>279260.699004</v>
      </c>
      <c r="H35" s="37">
        <v>611.0</v>
      </c>
      <c r="I35" s="41" t="s">
        <v>75</v>
      </c>
      <c r="J35" s="26" t="s">
        <v>52</v>
      </c>
      <c r="K35" s="26" t="s">
        <v>55</v>
      </c>
      <c r="L35" s="41" t="s">
        <v>75</v>
      </c>
      <c r="M35" s="26" t="s">
        <v>283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8.5" customHeight="1">
      <c r="A36" s="20" t="s">
        <v>315</v>
      </c>
      <c r="B36" s="20" t="s">
        <v>314</v>
      </c>
      <c r="C36" s="20" t="s">
        <v>367</v>
      </c>
      <c r="D36" s="20" t="s">
        <v>368</v>
      </c>
      <c r="E36" s="28">
        <v>645.0</v>
      </c>
      <c r="F36" s="25" t="s">
        <v>316</v>
      </c>
      <c r="G36" s="30">
        <v>5.0437876424221E7</v>
      </c>
      <c r="H36" s="28">
        <v>662.0</v>
      </c>
      <c r="I36" s="32" t="s">
        <v>75</v>
      </c>
      <c r="J36" s="20" t="s">
        <v>52</v>
      </c>
      <c r="K36" s="20" t="s">
        <v>55</v>
      </c>
      <c r="L36" s="32" t="s">
        <v>75</v>
      </c>
      <c r="M36" s="20" t="s">
        <v>268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8.5" customHeight="1">
      <c r="A37" s="26" t="s">
        <v>319</v>
      </c>
      <c r="B37" s="26" t="s">
        <v>317</v>
      </c>
      <c r="C37" s="26" t="s">
        <v>369</v>
      </c>
      <c r="D37" s="26" t="s">
        <v>370</v>
      </c>
      <c r="E37" s="37">
        <v>645.0</v>
      </c>
      <c r="F37" s="33" t="s">
        <v>321</v>
      </c>
      <c r="G37" s="40">
        <v>8817185.477728</v>
      </c>
      <c r="H37" s="37">
        <v>664.0</v>
      </c>
      <c r="I37" s="41" t="s">
        <v>75</v>
      </c>
      <c r="J37" s="26" t="s">
        <v>52</v>
      </c>
      <c r="K37" s="26" t="s">
        <v>55</v>
      </c>
      <c r="L37" s="41" t="s">
        <v>75</v>
      </c>
      <c r="M37" s="26" t="s">
        <v>283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8.5" customHeight="1">
      <c r="A38" s="20" t="s">
        <v>324</v>
      </c>
      <c r="B38" s="20" t="s">
        <v>323</v>
      </c>
      <c r="C38" s="20" t="s">
        <v>371</v>
      </c>
      <c r="D38" s="20" t="s">
        <v>372</v>
      </c>
      <c r="E38" s="28">
        <v>645.0</v>
      </c>
      <c r="F38" s="25" t="s">
        <v>325</v>
      </c>
      <c r="G38" s="30">
        <v>2.6108617851995E7</v>
      </c>
      <c r="H38" s="28">
        <v>662.0</v>
      </c>
      <c r="I38" s="32" t="s">
        <v>75</v>
      </c>
      <c r="J38" s="20" t="s">
        <v>52</v>
      </c>
      <c r="K38" s="20" t="s">
        <v>55</v>
      </c>
      <c r="L38" s="32" t="s">
        <v>75</v>
      </c>
      <c r="M38" s="20" t="s">
        <v>373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8.5" customHeight="1">
      <c r="A39" s="26" t="s">
        <v>329</v>
      </c>
      <c r="B39" s="26" t="s">
        <v>328</v>
      </c>
      <c r="C39" s="26" t="s">
        <v>374</v>
      </c>
      <c r="D39" s="26" t="s">
        <v>375</v>
      </c>
      <c r="E39" s="37">
        <v>645.0</v>
      </c>
      <c r="F39" s="33" t="s">
        <v>330</v>
      </c>
      <c r="G39" s="40">
        <v>2.3510437206854E7</v>
      </c>
      <c r="H39" s="37">
        <v>663.0</v>
      </c>
      <c r="I39" s="41" t="s">
        <v>75</v>
      </c>
      <c r="J39" s="26" t="s">
        <v>52</v>
      </c>
      <c r="K39" s="26" t="s">
        <v>55</v>
      </c>
      <c r="L39" s="41" t="s">
        <v>75</v>
      </c>
      <c r="M39" s="26" t="s">
        <v>376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8.5" customHeight="1">
      <c r="A40" s="76" t="s">
        <v>334</v>
      </c>
      <c r="B40" s="76" t="s">
        <v>333</v>
      </c>
      <c r="C40" s="76" t="s">
        <v>377</v>
      </c>
      <c r="D40" s="76" t="s">
        <v>378</v>
      </c>
      <c r="E40" s="98">
        <v>645.0</v>
      </c>
      <c r="F40" s="93" t="s">
        <v>335</v>
      </c>
      <c r="G40" s="99">
        <v>7.6783177554363E7</v>
      </c>
      <c r="H40" s="98">
        <v>663.0</v>
      </c>
      <c r="I40" s="85" t="s">
        <v>75</v>
      </c>
      <c r="J40" s="76" t="s">
        <v>52</v>
      </c>
      <c r="K40" s="76" t="s">
        <v>55</v>
      </c>
      <c r="L40" s="85" t="s">
        <v>75</v>
      </c>
      <c r="M40" s="76" t="s">
        <v>379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8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8.5" customHeight="1">
      <c r="A42" s="100" t="s">
        <v>380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8.5" customHeight="1">
      <c r="A43" s="101" t="s">
        <v>381</v>
      </c>
      <c r="B43" s="102" t="s">
        <v>382</v>
      </c>
      <c r="C43" s="102" t="s">
        <v>383</v>
      </c>
      <c r="D43" s="103" t="s">
        <v>384</v>
      </c>
      <c r="E43" s="102" t="s">
        <v>36</v>
      </c>
      <c r="F43" s="102" t="s">
        <v>385</v>
      </c>
      <c r="G43" s="104" t="s">
        <v>386</v>
      </c>
      <c r="M43" s="10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8.5" customHeight="1">
      <c r="A44" s="86" t="s">
        <v>387</v>
      </c>
      <c r="B44" s="106" t="s">
        <v>388</v>
      </c>
      <c r="C44" s="107">
        <v>2.136932665620428E10</v>
      </c>
      <c r="D44" s="86" t="s">
        <v>389</v>
      </c>
      <c r="E44" s="108">
        <v>645.0</v>
      </c>
      <c r="F44" s="109">
        <f>1</f>
        <v>1</v>
      </c>
      <c r="G44" s="110" t="s">
        <v>390</v>
      </c>
      <c r="H44" s="59"/>
      <c r="I44" s="59"/>
      <c r="J44" s="59"/>
      <c r="K44" s="59"/>
      <c r="L44" s="59"/>
      <c r="M44" s="59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8.5" customHeight="1">
      <c r="A45" s="46" t="s">
        <v>391</v>
      </c>
      <c r="B45" s="111" t="s">
        <v>392</v>
      </c>
      <c r="C45" s="112">
        <v>1.4964673261978964E10</v>
      </c>
      <c r="D45" s="46" t="s">
        <v>393</v>
      </c>
      <c r="E45" s="113">
        <v>645.0</v>
      </c>
      <c r="F45" s="114">
        <f>C45/$C$44</f>
        <v>0.7002875431</v>
      </c>
      <c r="G45" s="63" t="s">
        <v>394</v>
      </c>
      <c r="H45" s="64"/>
      <c r="I45" s="64"/>
      <c r="J45" s="64"/>
      <c r="K45" s="64"/>
      <c r="L45" s="64"/>
      <c r="M45" s="6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8.5" customHeight="1">
      <c r="A46" s="88" t="s">
        <v>395</v>
      </c>
      <c r="B46" s="115" t="s">
        <v>396</v>
      </c>
      <c r="C46" s="116">
        <v>9.418104373206017E9</v>
      </c>
      <c r="D46" s="88" t="s">
        <v>397</v>
      </c>
      <c r="E46" s="117">
        <v>645.0</v>
      </c>
      <c r="F46" s="118">
        <f t="shared" ref="F46:F48" si="1">C46/$C$45</f>
        <v>0.6293558308</v>
      </c>
      <c r="G46" s="119" t="s">
        <v>398</v>
      </c>
      <c r="H46" s="64"/>
      <c r="I46" s="64"/>
      <c r="J46" s="64"/>
      <c r="K46" s="64"/>
      <c r="L46" s="64"/>
      <c r="M46" s="6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8.5" customHeight="1">
      <c r="A47" s="46" t="s">
        <v>399</v>
      </c>
      <c r="B47" s="111" t="s">
        <v>400</v>
      </c>
      <c r="C47" s="112">
        <v>1.76451764046729E8</v>
      </c>
      <c r="D47" s="46" t="s">
        <v>397</v>
      </c>
      <c r="E47" s="113">
        <v>645.0</v>
      </c>
      <c r="F47" s="114">
        <f t="shared" si="1"/>
        <v>0.01179122063</v>
      </c>
      <c r="G47" s="63" t="s">
        <v>401</v>
      </c>
      <c r="H47" s="64"/>
      <c r="I47" s="64"/>
      <c r="J47" s="64"/>
      <c r="K47" s="64"/>
      <c r="L47" s="64"/>
      <c r="M47" s="6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8.5" customHeight="1">
      <c r="A48" s="88" t="s">
        <v>402</v>
      </c>
      <c r="B48" s="115" t="s">
        <v>403</v>
      </c>
      <c r="C48" s="116">
        <v>5.370117124726217E9</v>
      </c>
      <c r="D48" s="88" t="s">
        <v>397</v>
      </c>
      <c r="E48" s="117">
        <v>645.0</v>
      </c>
      <c r="F48" s="118">
        <f t="shared" si="1"/>
        <v>0.3588529486</v>
      </c>
      <c r="G48" s="119" t="s">
        <v>404</v>
      </c>
      <c r="H48" s="64"/>
      <c r="I48" s="64"/>
      <c r="J48" s="64"/>
      <c r="K48" s="64"/>
      <c r="L48" s="64"/>
      <c r="M48" s="6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8.5" customHeight="1">
      <c r="A49" s="90" t="s">
        <v>405</v>
      </c>
      <c r="B49" s="120" t="s">
        <v>66</v>
      </c>
      <c r="C49" s="121">
        <v>2.332282640224891E9</v>
      </c>
      <c r="D49" s="90" t="s">
        <v>406</v>
      </c>
      <c r="E49" s="122">
        <v>645.0</v>
      </c>
      <c r="F49" s="123">
        <f>C49/$C$48</f>
        <v>0.4343075926</v>
      </c>
      <c r="G49" s="124" t="s">
        <v>407</v>
      </c>
      <c r="H49" s="67"/>
      <c r="I49" s="67"/>
      <c r="J49" s="67"/>
      <c r="K49" s="67"/>
      <c r="L49" s="67"/>
      <c r="M49" s="6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8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8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8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8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8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8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8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8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8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8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8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8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8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8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8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8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8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8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8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8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8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8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8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8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8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8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8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8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8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8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8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8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8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8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8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8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8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8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8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8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8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8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8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8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8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8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8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8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8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8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8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8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8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8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8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8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8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8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8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8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8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8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8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8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8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8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8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8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8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8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8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8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8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8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8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8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8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8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8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8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8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8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8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8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8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8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8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8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8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8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8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8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8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8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8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8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8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8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8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8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8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8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8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8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8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8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8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8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8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8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8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8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8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8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8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8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8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8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8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8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8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8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8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8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8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8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8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8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8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8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8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8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8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8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8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8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8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8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8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8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8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8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8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8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8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8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8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8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8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8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8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8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8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8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8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8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8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8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8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8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8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8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8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8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8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8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8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8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8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8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8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8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8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8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8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8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8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8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8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8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8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8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8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8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8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8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8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8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8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8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8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8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8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8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8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8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8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8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8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8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8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8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8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8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8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8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8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8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8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8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8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8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8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8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8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8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8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8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8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8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8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8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8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8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8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8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8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8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8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8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8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8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8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8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8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8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8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8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8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8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8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8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8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8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8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8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8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8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8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8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8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8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8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8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8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8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8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8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8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8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8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8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8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8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8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8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8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8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8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8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8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8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8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8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8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8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8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8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8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8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8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8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8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8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8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8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8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8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8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8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8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8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8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8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8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8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8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8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8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8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8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8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8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8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8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8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8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8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8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8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8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8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8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8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8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8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8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8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8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8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8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8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8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8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8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8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8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8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8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8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8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8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8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8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8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8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8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8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8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8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8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8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8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8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8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8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8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8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8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8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8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8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8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8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8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8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8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8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8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8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8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8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8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8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8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8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8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8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8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8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8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8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8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8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8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8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8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8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8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8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8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8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8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8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8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8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8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8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8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8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8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8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8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8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8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8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8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8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8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8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8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8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8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8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8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8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8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8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8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8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8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8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8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8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8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8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8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8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8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8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8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8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8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8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8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8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8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8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8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8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8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8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8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8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8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8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8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8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8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8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8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8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8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8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8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8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8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8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8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8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8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8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8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8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8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8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8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8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8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8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8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8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8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8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8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8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8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8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8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8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8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8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8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8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8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8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8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8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8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8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8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8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8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8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8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8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8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8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8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8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8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8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8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8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8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8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8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8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8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8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8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8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8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8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8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8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8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8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8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8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8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8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8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8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8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8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8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8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8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8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8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8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8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8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8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8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8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8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8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8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8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8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8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8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8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8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8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8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8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8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8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8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8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8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8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8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8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8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8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8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8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8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8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8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8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8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8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8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8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8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8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8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8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8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8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8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8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8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8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8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8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8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8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8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8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8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8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8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8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8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8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8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8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8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8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8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8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8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8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8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8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8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8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8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8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8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8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8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8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8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8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8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8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8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8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8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8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8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8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8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8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8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8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8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8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8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8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8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8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8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8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8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8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8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8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8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8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8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8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8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8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8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8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8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8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8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8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8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8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8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8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8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8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8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8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8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8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8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8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8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8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8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8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8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8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8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8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8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8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8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8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8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8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8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8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8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8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8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8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8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8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8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8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8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8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8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8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8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8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8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8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8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8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8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8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8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8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8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8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8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8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8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8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8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8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8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8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8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8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8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8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8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8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8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8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8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8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8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8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8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8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8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8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8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8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8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8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8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8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8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8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8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8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8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8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8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8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8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8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8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8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8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8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8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8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8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8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8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8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8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8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8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8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8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8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8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8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8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8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8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8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8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8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8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8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8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8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8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8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8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8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8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8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8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8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8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8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8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8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8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8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8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8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8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8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8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8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8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8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8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8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8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8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8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8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8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8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8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8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8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8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8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8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8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8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8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8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8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8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8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8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8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8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8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8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8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8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8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8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8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8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8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8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8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8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8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8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8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8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8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8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8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8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8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8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8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8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8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8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8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8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8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8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8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8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8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8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8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8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8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8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8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8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8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8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8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8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8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8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8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8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8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8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8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8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8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8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8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8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8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8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8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8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8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8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8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8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8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8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8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8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8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8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8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8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8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8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8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8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8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8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8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8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8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8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8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8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8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8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8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8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8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8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8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8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8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8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8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8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8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8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8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8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8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8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8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8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8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8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8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8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8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8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8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8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8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8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8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8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8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8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8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8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8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8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8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8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8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8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8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8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8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8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8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8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8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8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8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8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8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8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8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8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8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8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28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28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28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8">
    <mergeCell ref="G48:M48"/>
    <mergeCell ref="G49:M49"/>
    <mergeCell ref="A42:M42"/>
    <mergeCell ref="G43:M43"/>
    <mergeCell ref="G44:M44"/>
    <mergeCell ref="G45:M45"/>
    <mergeCell ref="G46:M46"/>
    <mergeCell ref="G47:M47"/>
  </mergeCells>
  <dataValidations>
    <dataValidation type="list" allowBlank="1" showDropDown="1" showErrorMessage="1" sqref="I3:I40">
      <formula1>"false,true"</formula1>
    </dataValidation>
    <dataValidation type="list" allowBlank="1" showDropDown="1" showErrorMessage="1" sqref="L3:L40">
      <formula1>"false,true"</formula1>
    </dataValidation>
    <dataValidation type="custom" allowBlank="1" showDropDown="1" sqref="E3:E40 G3:H40">
      <formula1>AND(ISNUMBER(E3),(NOT(OR(NOT(ISERROR(DATEVALUE(E3))), AND(ISNUMBER(E3), LEFT(CELL("format", E3))="D")))))</formula1>
    </dataValidation>
    <dataValidation allowBlank="1" showDropDown="1" sqref="F3:F40"/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56.0"/>
    <col customWidth="1" min="3" max="3" width="12.0"/>
    <col customWidth="1" min="4" max="4" width="74.88"/>
    <col customWidth="1" min="5" max="5" width="82.63"/>
    <col customWidth="1" min="6" max="6" width="70.0"/>
    <col customWidth="1" min="7" max="26" width="8.63"/>
  </cols>
  <sheetData>
    <row r="1" ht="32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2.25" customHeight="1">
      <c r="A2" s="4" t="s">
        <v>408</v>
      </c>
      <c r="B2" s="4" t="s">
        <v>409</v>
      </c>
      <c r="C2" s="4" t="s">
        <v>242</v>
      </c>
      <c r="D2" s="4" t="s">
        <v>410</v>
      </c>
      <c r="E2" s="4" t="s">
        <v>411</v>
      </c>
      <c r="F2" s="4" t="s">
        <v>245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2.25" customHeight="1">
      <c r="A3" s="125" t="s">
        <v>412</v>
      </c>
      <c r="B3" s="125" t="s">
        <v>413</v>
      </c>
      <c r="C3" s="125" t="s">
        <v>414</v>
      </c>
      <c r="D3" s="125" t="s">
        <v>415</v>
      </c>
      <c r="E3" s="125" t="s">
        <v>415</v>
      </c>
      <c r="F3" s="12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2.25" customHeight="1">
      <c r="A4" s="126" t="s">
        <v>412</v>
      </c>
      <c r="B4" s="126" t="s">
        <v>416</v>
      </c>
      <c r="C4" s="126" t="s">
        <v>414</v>
      </c>
      <c r="D4" s="126" t="s">
        <v>417</v>
      </c>
      <c r="E4" s="126" t="s">
        <v>417</v>
      </c>
      <c r="F4" s="126" t="s">
        <v>418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2.25" customHeight="1">
      <c r="A5" s="127" t="s">
        <v>412</v>
      </c>
      <c r="B5" s="127" t="s">
        <v>419</v>
      </c>
      <c r="C5" s="127" t="s">
        <v>414</v>
      </c>
      <c r="D5" s="127" t="s">
        <v>420</v>
      </c>
      <c r="E5" s="127" t="s">
        <v>420</v>
      </c>
      <c r="F5" s="12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2.25" customHeight="1">
      <c r="A6" s="126" t="s">
        <v>412</v>
      </c>
      <c r="B6" s="126" t="s">
        <v>421</v>
      </c>
      <c r="C6" s="126" t="s">
        <v>414</v>
      </c>
      <c r="D6" s="126" t="s">
        <v>420</v>
      </c>
      <c r="E6" s="126" t="s">
        <v>420</v>
      </c>
      <c r="F6" s="12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2.25" customHeight="1">
      <c r="A7" s="127" t="s">
        <v>412</v>
      </c>
      <c r="B7" s="127" t="s">
        <v>422</v>
      </c>
      <c r="C7" s="127" t="s">
        <v>414</v>
      </c>
      <c r="D7" s="127" t="s">
        <v>420</v>
      </c>
      <c r="E7" s="127" t="s">
        <v>420</v>
      </c>
      <c r="F7" s="12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2.25" customHeight="1">
      <c r="A8" s="126" t="s">
        <v>412</v>
      </c>
      <c r="B8" s="126" t="s">
        <v>423</v>
      </c>
      <c r="C8" s="126" t="s">
        <v>414</v>
      </c>
      <c r="D8" s="126" t="s">
        <v>420</v>
      </c>
      <c r="E8" s="126" t="s">
        <v>420</v>
      </c>
      <c r="F8" s="12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2.25" customHeight="1">
      <c r="A9" s="127" t="s">
        <v>412</v>
      </c>
      <c r="B9" s="127" t="s">
        <v>424</v>
      </c>
      <c r="C9" s="127" t="s">
        <v>414</v>
      </c>
      <c r="D9" s="127" t="s">
        <v>425</v>
      </c>
      <c r="E9" s="127" t="s">
        <v>425</v>
      </c>
      <c r="F9" s="127" t="s">
        <v>426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2.25" customHeight="1">
      <c r="A10" s="126" t="s">
        <v>412</v>
      </c>
      <c r="B10" s="126" t="s">
        <v>427</v>
      </c>
      <c r="C10" s="126" t="s">
        <v>414</v>
      </c>
      <c r="D10" s="126" t="s">
        <v>428</v>
      </c>
      <c r="E10" s="126" t="s">
        <v>428</v>
      </c>
      <c r="F10" s="126" t="s">
        <v>429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2.25" customHeight="1">
      <c r="A11" s="127" t="s">
        <v>412</v>
      </c>
      <c r="B11" s="127" t="s">
        <v>430</v>
      </c>
      <c r="C11" s="127" t="s">
        <v>414</v>
      </c>
      <c r="D11" s="127" t="s">
        <v>431</v>
      </c>
      <c r="E11" s="127" t="s">
        <v>431</v>
      </c>
      <c r="F11" s="127" t="s">
        <v>432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2.25" customHeight="1">
      <c r="A12" s="126" t="s">
        <v>412</v>
      </c>
      <c r="B12" s="126" t="s">
        <v>433</v>
      </c>
      <c r="C12" s="126" t="s">
        <v>414</v>
      </c>
      <c r="D12" s="126" t="s">
        <v>434</v>
      </c>
      <c r="E12" s="126" t="s">
        <v>434</v>
      </c>
      <c r="F12" s="126" t="s">
        <v>435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2.25" customHeight="1">
      <c r="A13" s="127" t="s">
        <v>412</v>
      </c>
      <c r="B13" s="127" t="s">
        <v>436</v>
      </c>
      <c r="C13" s="127" t="s">
        <v>414</v>
      </c>
      <c r="D13" s="127" t="s">
        <v>437</v>
      </c>
      <c r="E13" s="127" t="s">
        <v>437</v>
      </c>
      <c r="F13" s="127" t="s">
        <v>438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2.25" customHeight="1">
      <c r="A14" s="126" t="s">
        <v>412</v>
      </c>
      <c r="B14" s="126" t="s">
        <v>439</v>
      </c>
      <c r="C14" s="126" t="s">
        <v>414</v>
      </c>
      <c r="D14" s="126" t="s">
        <v>434</v>
      </c>
      <c r="E14" s="126" t="s">
        <v>434</v>
      </c>
      <c r="F14" s="126" t="s">
        <v>440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2.25" customHeight="1">
      <c r="A15" s="127" t="s">
        <v>412</v>
      </c>
      <c r="B15" s="127" t="s">
        <v>441</v>
      </c>
      <c r="C15" s="127" t="s">
        <v>414</v>
      </c>
      <c r="D15" s="127" t="s">
        <v>442</v>
      </c>
      <c r="E15" s="127" t="s">
        <v>442</v>
      </c>
      <c r="F15" s="127" t="s">
        <v>443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2.25" customHeight="1">
      <c r="A16" s="126" t="s">
        <v>412</v>
      </c>
      <c r="B16" s="126" t="s">
        <v>444</v>
      </c>
      <c r="C16" s="126" t="s">
        <v>414</v>
      </c>
      <c r="D16" s="126" t="s">
        <v>445</v>
      </c>
      <c r="E16" s="126" t="s">
        <v>445</v>
      </c>
      <c r="F16" s="126" t="s">
        <v>446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2.25" customHeight="1">
      <c r="A17" s="127" t="s">
        <v>412</v>
      </c>
      <c r="B17" s="127" t="s">
        <v>447</v>
      </c>
      <c r="C17" s="127" t="s">
        <v>414</v>
      </c>
      <c r="D17" s="127" t="s">
        <v>448</v>
      </c>
      <c r="E17" s="127" t="s">
        <v>448</v>
      </c>
      <c r="F17" s="127" t="s">
        <v>449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2.25" customHeight="1">
      <c r="A18" s="126" t="s">
        <v>412</v>
      </c>
      <c r="B18" s="126" t="s">
        <v>450</v>
      </c>
      <c r="C18" s="126" t="s">
        <v>414</v>
      </c>
      <c r="D18" s="126" t="s">
        <v>451</v>
      </c>
      <c r="E18" s="126" t="s">
        <v>451</v>
      </c>
      <c r="F18" s="126" t="s">
        <v>452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2.25" customHeight="1">
      <c r="A19" s="127" t="s">
        <v>412</v>
      </c>
      <c r="B19" s="127" t="s">
        <v>453</v>
      </c>
      <c r="C19" s="127" t="s">
        <v>414</v>
      </c>
      <c r="D19" s="127" t="s">
        <v>454</v>
      </c>
      <c r="E19" s="127" t="s">
        <v>454</v>
      </c>
      <c r="F19" s="127" t="s">
        <v>455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2.25" customHeight="1">
      <c r="A20" s="126" t="s">
        <v>412</v>
      </c>
      <c r="B20" s="126" t="s">
        <v>456</v>
      </c>
      <c r="C20" s="126" t="s">
        <v>414</v>
      </c>
      <c r="D20" s="126" t="s">
        <v>457</v>
      </c>
      <c r="E20" s="126" t="s">
        <v>457</v>
      </c>
      <c r="F20" s="126" t="s">
        <v>458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2.25" customHeight="1">
      <c r="A21" s="127" t="s">
        <v>412</v>
      </c>
      <c r="B21" s="127" t="s">
        <v>459</v>
      </c>
      <c r="C21" s="127" t="s">
        <v>414</v>
      </c>
      <c r="D21" s="127" t="s">
        <v>460</v>
      </c>
      <c r="E21" s="127" t="s">
        <v>460</v>
      </c>
      <c r="F21" s="127" t="s">
        <v>461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2.25" customHeight="1">
      <c r="A22" s="126" t="s">
        <v>462</v>
      </c>
      <c r="B22" s="126" t="s">
        <v>463</v>
      </c>
      <c r="C22" s="126" t="s">
        <v>414</v>
      </c>
      <c r="D22" s="126" t="s">
        <v>464</v>
      </c>
      <c r="E22" s="126" t="s">
        <v>464</v>
      </c>
      <c r="F22" s="12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2.25" customHeight="1">
      <c r="A23" s="127" t="s">
        <v>462</v>
      </c>
      <c r="B23" s="127" t="s">
        <v>465</v>
      </c>
      <c r="C23" s="127" t="s">
        <v>414</v>
      </c>
      <c r="D23" s="127" t="s">
        <v>464</v>
      </c>
      <c r="E23" s="127" t="s">
        <v>464</v>
      </c>
      <c r="F23" s="12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2.25" customHeight="1">
      <c r="A24" s="126" t="s">
        <v>462</v>
      </c>
      <c r="B24" s="126" t="s">
        <v>466</v>
      </c>
      <c r="C24" s="126" t="s">
        <v>414</v>
      </c>
      <c r="D24" s="126" t="s">
        <v>467</v>
      </c>
      <c r="E24" s="126" t="s">
        <v>467</v>
      </c>
      <c r="F24" s="12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2.25" customHeight="1">
      <c r="A25" s="127" t="s">
        <v>462</v>
      </c>
      <c r="B25" s="127" t="s">
        <v>468</v>
      </c>
      <c r="C25" s="127" t="s">
        <v>414</v>
      </c>
      <c r="D25" s="127" t="s">
        <v>464</v>
      </c>
      <c r="E25" s="127" t="s">
        <v>464</v>
      </c>
      <c r="F25" s="12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2.25" customHeight="1">
      <c r="A26" s="126" t="s">
        <v>462</v>
      </c>
      <c r="B26" s="126" t="s">
        <v>469</v>
      </c>
      <c r="C26" s="126" t="s">
        <v>414</v>
      </c>
      <c r="D26" s="126" t="s">
        <v>470</v>
      </c>
      <c r="E26" s="126" t="s">
        <v>470</v>
      </c>
      <c r="F26" s="12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2.25" customHeight="1">
      <c r="A27" s="127" t="s">
        <v>462</v>
      </c>
      <c r="B27" s="127" t="s">
        <v>471</v>
      </c>
      <c r="C27" s="127" t="s">
        <v>414</v>
      </c>
      <c r="D27" s="127" t="s">
        <v>472</v>
      </c>
      <c r="E27" s="127" t="s">
        <v>472</v>
      </c>
      <c r="F27" s="127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2.25" customHeight="1">
      <c r="A28" s="126" t="s">
        <v>473</v>
      </c>
      <c r="B28" s="126" t="s">
        <v>474</v>
      </c>
      <c r="C28" s="126" t="s">
        <v>414</v>
      </c>
      <c r="D28" s="126" t="s">
        <v>475</v>
      </c>
      <c r="E28" s="126" t="s">
        <v>475</v>
      </c>
      <c r="F28" s="12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2.25" customHeight="1">
      <c r="A29" s="127" t="s">
        <v>473</v>
      </c>
      <c r="B29" s="127" t="s">
        <v>476</v>
      </c>
      <c r="C29" s="127" t="s">
        <v>414</v>
      </c>
      <c r="D29" s="127" t="s">
        <v>477</v>
      </c>
      <c r="E29" s="127" t="s">
        <v>477</v>
      </c>
      <c r="F29" s="12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2.25" customHeight="1">
      <c r="A30" s="126" t="s">
        <v>473</v>
      </c>
      <c r="B30" s="126" t="s">
        <v>478</v>
      </c>
      <c r="C30" s="126" t="s">
        <v>414</v>
      </c>
      <c r="D30" s="126" t="s">
        <v>479</v>
      </c>
      <c r="E30" s="126" t="s">
        <v>479</v>
      </c>
      <c r="F30" s="12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2.25" customHeight="1">
      <c r="A31" s="127" t="s">
        <v>473</v>
      </c>
      <c r="B31" s="127" t="s">
        <v>480</v>
      </c>
      <c r="C31" s="127" t="s">
        <v>414</v>
      </c>
      <c r="D31" s="127" t="s">
        <v>481</v>
      </c>
      <c r="E31" s="127" t="s">
        <v>482</v>
      </c>
      <c r="F31" s="12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2.25" customHeight="1">
      <c r="A32" s="126" t="s">
        <v>473</v>
      </c>
      <c r="B32" s="126" t="s">
        <v>483</v>
      </c>
      <c r="C32" s="126" t="s">
        <v>414</v>
      </c>
      <c r="D32" s="126" t="s">
        <v>484</v>
      </c>
      <c r="E32" s="126" t="s">
        <v>484</v>
      </c>
      <c r="F32" s="12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2.25" customHeight="1">
      <c r="A33" s="127" t="s">
        <v>473</v>
      </c>
      <c r="B33" s="127" t="s">
        <v>485</v>
      </c>
      <c r="C33" s="127" t="s">
        <v>414</v>
      </c>
      <c r="D33" s="127" t="s">
        <v>486</v>
      </c>
      <c r="E33" s="127" t="s">
        <v>486</v>
      </c>
      <c r="F33" s="127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2.25" customHeight="1">
      <c r="A34" s="126" t="s">
        <v>473</v>
      </c>
      <c r="B34" s="126" t="s">
        <v>487</v>
      </c>
      <c r="C34" s="126" t="s">
        <v>414</v>
      </c>
      <c r="D34" s="126" t="s">
        <v>488</v>
      </c>
      <c r="E34" s="126" t="s">
        <v>489</v>
      </c>
      <c r="F34" s="12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2.25" customHeight="1">
      <c r="A35" s="127" t="s">
        <v>490</v>
      </c>
      <c r="B35" s="127" t="s">
        <v>491</v>
      </c>
      <c r="C35" s="127" t="s">
        <v>414</v>
      </c>
      <c r="D35" s="127" t="s">
        <v>492</v>
      </c>
      <c r="E35" s="127" t="s">
        <v>492</v>
      </c>
      <c r="F35" s="127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2.25" customHeight="1">
      <c r="A36" s="126" t="s">
        <v>493</v>
      </c>
      <c r="B36" s="126" t="s">
        <v>494</v>
      </c>
      <c r="C36" s="126" t="s">
        <v>414</v>
      </c>
      <c r="D36" s="126" t="s">
        <v>495</v>
      </c>
      <c r="E36" s="126" t="s">
        <v>496</v>
      </c>
      <c r="F36" s="12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2.25" customHeight="1">
      <c r="A37" s="127" t="s">
        <v>493</v>
      </c>
      <c r="B37" s="127" t="s">
        <v>497</v>
      </c>
      <c r="C37" s="127" t="s">
        <v>414</v>
      </c>
      <c r="D37" s="127" t="s">
        <v>498</v>
      </c>
      <c r="E37" s="127" t="s">
        <v>498</v>
      </c>
      <c r="F37" s="12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2.25" customHeight="1">
      <c r="A38" s="126" t="s">
        <v>499</v>
      </c>
      <c r="B38" s="126" t="s">
        <v>500</v>
      </c>
      <c r="C38" s="126" t="s">
        <v>414</v>
      </c>
      <c r="D38" s="126" t="s">
        <v>501</v>
      </c>
      <c r="E38" s="126" t="s">
        <v>501</v>
      </c>
      <c r="F38" s="12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2.25" customHeight="1">
      <c r="A39" s="127" t="s">
        <v>499</v>
      </c>
      <c r="B39" s="127" t="s">
        <v>502</v>
      </c>
      <c r="C39" s="127" t="s">
        <v>414</v>
      </c>
      <c r="D39" s="127" t="s">
        <v>503</v>
      </c>
      <c r="E39" s="127" t="s">
        <v>503</v>
      </c>
      <c r="F39" s="12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2.25" customHeight="1">
      <c r="A40" s="126" t="s">
        <v>499</v>
      </c>
      <c r="B40" s="126" t="s">
        <v>504</v>
      </c>
      <c r="C40" s="126" t="s">
        <v>414</v>
      </c>
      <c r="D40" s="126" t="s">
        <v>505</v>
      </c>
      <c r="E40" s="126" t="s">
        <v>505</v>
      </c>
      <c r="F40" s="12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2.25" customHeight="1">
      <c r="A41" s="127" t="s">
        <v>499</v>
      </c>
      <c r="B41" s="127" t="s">
        <v>506</v>
      </c>
      <c r="C41" s="127" t="s">
        <v>414</v>
      </c>
      <c r="D41" s="127" t="s">
        <v>507</v>
      </c>
      <c r="E41" s="127" t="s">
        <v>507</v>
      </c>
      <c r="F41" s="127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2.25" customHeight="1">
      <c r="A42" s="126" t="s">
        <v>499</v>
      </c>
      <c r="B42" s="126" t="s">
        <v>508</v>
      </c>
      <c r="C42" s="126" t="s">
        <v>414</v>
      </c>
      <c r="D42" s="126" t="s">
        <v>509</v>
      </c>
      <c r="E42" s="126" t="s">
        <v>509</v>
      </c>
      <c r="F42" s="12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2.25" customHeight="1">
      <c r="A43" s="127" t="s">
        <v>499</v>
      </c>
      <c r="B43" s="127" t="s">
        <v>510</v>
      </c>
      <c r="C43" s="127" t="s">
        <v>414</v>
      </c>
      <c r="D43" s="127" t="s">
        <v>511</v>
      </c>
      <c r="E43" s="127" t="s">
        <v>512</v>
      </c>
      <c r="F43" s="12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2.25" customHeight="1">
      <c r="A44" s="126" t="s">
        <v>499</v>
      </c>
      <c r="B44" s="126" t="s">
        <v>513</v>
      </c>
      <c r="C44" s="126" t="s">
        <v>414</v>
      </c>
      <c r="D44" s="126" t="s">
        <v>514</v>
      </c>
      <c r="E44" s="126" t="s">
        <v>515</v>
      </c>
      <c r="F44" s="12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2.25" customHeight="1">
      <c r="A45" s="127" t="s">
        <v>499</v>
      </c>
      <c r="B45" s="127" t="s">
        <v>516</v>
      </c>
      <c r="C45" s="127" t="s">
        <v>414</v>
      </c>
      <c r="D45" s="127" t="s">
        <v>517</v>
      </c>
      <c r="E45" s="127" t="s">
        <v>518</v>
      </c>
      <c r="F45" s="127" t="s">
        <v>519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2.25" customHeight="1">
      <c r="A46" s="126" t="s">
        <v>499</v>
      </c>
      <c r="B46" s="126" t="s">
        <v>520</v>
      </c>
      <c r="C46" s="126" t="s">
        <v>414</v>
      </c>
      <c r="D46" s="126" t="s">
        <v>521</v>
      </c>
      <c r="E46" s="126" t="s">
        <v>522</v>
      </c>
      <c r="F46" s="12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2.25" customHeight="1">
      <c r="A47" s="127" t="s">
        <v>499</v>
      </c>
      <c r="B47" s="127" t="s">
        <v>523</v>
      </c>
      <c r="C47" s="127" t="s">
        <v>414</v>
      </c>
      <c r="D47" s="127" t="s">
        <v>507</v>
      </c>
      <c r="E47" s="127" t="s">
        <v>507</v>
      </c>
      <c r="F47" s="12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2.25" customHeight="1">
      <c r="A48" s="126" t="s">
        <v>499</v>
      </c>
      <c r="B48" s="126" t="s">
        <v>524</v>
      </c>
      <c r="C48" s="126" t="s">
        <v>414</v>
      </c>
      <c r="D48" s="126" t="s">
        <v>501</v>
      </c>
      <c r="E48" s="126" t="s">
        <v>501</v>
      </c>
      <c r="F48" s="12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2.25" customHeight="1">
      <c r="A49" s="127" t="s">
        <v>499</v>
      </c>
      <c r="B49" s="127" t="s">
        <v>525</v>
      </c>
      <c r="C49" s="127" t="s">
        <v>414</v>
      </c>
      <c r="D49" s="127" t="s">
        <v>464</v>
      </c>
      <c r="E49" s="127" t="s">
        <v>464</v>
      </c>
      <c r="F49" s="12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2.25" customHeight="1">
      <c r="A50" s="126" t="s">
        <v>499</v>
      </c>
      <c r="B50" s="126" t="s">
        <v>526</v>
      </c>
      <c r="C50" s="126" t="s">
        <v>414</v>
      </c>
      <c r="D50" s="126" t="s">
        <v>527</v>
      </c>
      <c r="E50" s="126" t="s">
        <v>528</v>
      </c>
      <c r="F50" s="12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2.25" customHeight="1">
      <c r="A51" s="127" t="s">
        <v>499</v>
      </c>
      <c r="B51" s="127" t="s">
        <v>529</v>
      </c>
      <c r="C51" s="127" t="s">
        <v>414</v>
      </c>
      <c r="D51" s="127" t="s">
        <v>530</v>
      </c>
      <c r="E51" s="127" t="s">
        <v>531</v>
      </c>
      <c r="F51" s="127" t="s">
        <v>532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2.25" customHeight="1">
      <c r="A52" s="126" t="s">
        <v>499</v>
      </c>
      <c r="B52" s="126" t="s">
        <v>533</v>
      </c>
      <c r="C52" s="126" t="s">
        <v>414</v>
      </c>
      <c r="D52" s="126" t="s">
        <v>534</v>
      </c>
      <c r="E52" s="126" t="s">
        <v>534</v>
      </c>
      <c r="F52" s="12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2.25" customHeight="1">
      <c r="A53" s="127" t="s">
        <v>499</v>
      </c>
      <c r="B53" s="127" t="s">
        <v>535</v>
      </c>
      <c r="C53" s="127" t="s">
        <v>414</v>
      </c>
      <c r="D53" s="127" t="s">
        <v>536</v>
      </c>
      <c r="E53" s="127" t="s">
        <v>537</v>
      </c>
      <c r="F53" s="12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2.25" customHeight="1">
      <c r="A54" s="126" t="s">
        <v>538</v>
      </c>
      <c r="B54" s="126" t="s">
        <v>539</v>
      </c>
      <c r="C54" s="126" t="s">
        <v>414</v>
      </c>
      <c r="D54" s="126" t="s">
        <v>540</v>
      </c>
      <c r="E54" s="126" t="s">
        <v>541</v>
      </c>
      <c r="F54" s="126" t="s">
        <v>542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32.25" customHeight="1">
      <c r="A55" s="127" t="s">
        <v>538</v>
      </c>
      <c r="B55" s="127" t="s">
        <v>543</v>
      </c>
      <c r="C55" s="127" t="s">
        <v>414</v>
      </c>
      <c r="D55" s="127" t="s">
        <v>544</v>
      </c>
      <c r="E55" s="127" t="s">
        <v>545</v>
      </c>
      <c r="F55" s="127" t="s">
        <v>546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32.25" customHeight="1">
      <c r="A56" s="126" t="s">
        <v>547</v>
      </c>
      <c r="B56" s="126" t="s">
        <v>548</v>
      </c>
      <c r="C56" s="126" t="s">
        <v>414</v>
      </c>
      <c r="D56" s="126" t="s">
        <v>549</v>
      </c>
      <c r="E56" s="126" t="s">
        <v>550</v>
      </c>
      <c r="F56" s="12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32.25" customHeight="1">
      <c r="A57" s="127" t="s">
        <v>547</v>
      </c>
      <c r="B57" s="127" t="s">
        <v>551</v>
      </c>
      <c r="C57" s="127" t="s">
        <v>414</v>
      </c>
      <c r="D57" s="127" t="s">
        <v>527</v>
      </c>
      <c r="E57" s="127" t="s">
        <v>527</v>
      </c>
      <c r="F57" s="12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32.25" customHeight="1">
      <c r="A58" s="126" t="s">
        <v>547</v>
      </c>
      <c r="B58" s="126" t="s">
        <v>552</v>
      </c>
      <c r="C58" s="126" t="s">
        <v>414</v>
      </c>
      <c r="D58" s="126" t="s">
        <v>553</v>
      </c>
      <c r="E58" s="126" t="s">
        <v>479</v>
      </c>
      <c r="F58" s="12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32.25" customHeight="1">
      <c r="A59" s="127" t="s">
        <v>547</v>
      </c>
      <c r="B59" s="127" t="s">
        <v>554</v>
      </c>
      <c r="C59" s="127" t="s">
        <v>414</v>
      </c>
      <c r="D59" s="127" t="s">
        <v>536</v>
      </c>
      <c r="E59" s="127" t="s">
        <v>536</v>
      </c>
      <c r="F59" s="12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32.25" customHeight="1">
      <c r="A60" s="126" t="s">
        <v>547</v>
      </c>
      <c r="B60" s="126" t="s">
        <v>555</v>
      </c>
      <c r="C60" s="126" t="s">
        <v>414</v>
      </c>
      <c r="D60" s="126" t="s">
        <v>556</v>
      </c>
      <c r="E60" s="126" t="s">
        <v>556</v>
      </c>
      <c r="F60" s="12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32.25" customHeight="1">
      <c r="A61" s="127" t="s">
        <v>547</v>
      </c>
      <c r="B61" s="127" t="s">
        <v>557</v>
      </c>
      <c r="C61" s="127" t="s">
        <v>414</v>
      </c>
      <c r="D61" s="127" t="s">
        <v>558</v>
      </c>
      <c r="E61" s="127" t="s">
        <v>558</v>
      </c>
      <c r="F61" s="12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32.25" customHeight="1">
      <c r="A62" s="126" t="s">
        <v>547</v>
      </c>
      <c r="B62" s="126" t="s">
        <v>559</v>
      </c>
      <c r="C62" s="126" t="s">
        <v>414</v>
      </c>
      <c r="D62" s="126" t="s">
        <v>560</v>
      </c>
      <c r="E62" s="126" t="s">
        <v>560</v>
      </c>
      <c r="F62" s="126" t="s">
        <v>561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32.25" customHeight="1">
      <c r="A63" s="127" t="s">
        <v>547</v>
      </c>
      <c r="B63" s="127" t="s">
        <v>562</v>
      </c>
      <c r="C63" s="127" t="s">
        <v>414</v>
      </c>
      <c r="D63" s="127" t="s">
        <v>563</v>
      </c>
      <c r="E63" s="127" t="s">
        <v>464</v>
      </c>
      <c r="F63" s="12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32.25" customHeight="1">
      <c r="A64" s="126" t="s">
        <v>547</v>
      </c>
      <c r="B64" s="126" t="s">
        <v>564</v>
      </c>
      <c r="C64" s="126" t="s">
        <v>414</v>
      </c>
      <c r="D64" s="126" t="s">
        <v>565</v>
      </c>
      <c r="E64" s="126" t="s">
        <v>565</v>
      </c>
      <c r="F64" s="12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32.25" customHeight="1">
      <c r="A65" s="127" t="s">
        <v>547</v>
      </c>
      <c r="B65" s="127" t="s">
        <v>566</v>
      </c>
      <c r="C65" s="127" t="s">
        <v>414</v>
      </c>
      <c r="D65" s="127" t="s">
        <v>567</v>
      </c>
      <c r="E65" s="127" t="s">
        <v>567</v>
      </c>
      <c r="F65" s="12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32.25" customHeight="1">
      <c r="A66" s="126" t="s">
        <v>547</v>
      </c>
      <c r="B66" s="126" t="s">
        <v>568</v>
      </c>
      <c r="C66" s="126" t="s">
        <v>414</v>
      </c>
      <c r="D66" s="126" t="s">
        <v>569</v>
      </c>
      <c r="E66" s="126" t="s">
        <v>569</v>
      </c>
      <c r="F66" s="12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32.25" customHeight="1">
      <c r="A67" s="127" t="s">
        <v>547</v>
      </c>
      <c r="B67" s="127" t="s">
        <v>570</v>
      </c>
      <c r="C67" s="127" t="s">
        <v>414</v>
      </c>
      <c r="D67" s="127" t="s">
        <v>571</v>
      </c>
      <c r="E67" s="127" t="s">
        <v>572</v>
      </c>
      <c r="F67" s="12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32.25" customHeight="1">
      <c r="A68" s="126" t="s">
        <v>573</v>
      </c>
      <c r="B68" s="126" t="s">
        <v>574</v>
      </c>
      <c r="C68" s="126" t="s">
        <v>414</v>
      </c>
      <c r="D68" s="126" t="s">
        <v>575</v>
      </c>
      <c r="E68" s="126" t="s">
        <v>576</v>
      </c>
      <c r="F68" s="126" t="s">
        <v>577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32.25" customHeight="1">
      <c r="A69" s="127" t="s">
        <v>573</v>
      </c>
      <c r="B69" s="127" t="s">
        <v>578</v>
      </c>
      <c r="C69" s="127" t="s">
        <v>414</v>
      </c>
      <c r="D69" s="127" t="s">
        <v>579</v>
      </c>
      <c r="E69" s="127" t="s">
        <v>580</v>
      </c>
      <c r="F69" s="12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32.25" customHeight="1">
      <c r="A70" s="126" t="s">
        <v>581</v>
      </c>
      <c r="B70" s="126" t="s">
        <v>582</v>
      </c>
      <c r="C70" s="126" t="s">
        <v>414</v>
      </c>
      <c r="D70" s="126" t="s">
        <v>392</v>
      </c>
      <c r="E70" s="126" t="s">
        <v>392</v>
      </c>
      <c r="F70" s="12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32.25" customHeight="1">
      <c r="A71" s="127" t="s">
        <v>581</v>
      </c>
      <c r="B71" s="127" t="s">
        <v>583</v>
      </c>
      <c r="C71" s="127" t="s">
        <v>414</v>
      </c>
      <c r="D71" s="127" t="s">
        <v>584</v>
      </c>
      <c r="E71" s="127" t="s">
        <v>392</v>
      </c>
      <c r="F71" s="12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32.25" customHeight="1">
      <c r="A72" s="126" t="s">
        <v>581</v>
      </c>
      <c r="B72" s="126" t="s">
        <v>585</v>
      </c>
      <c r="C72" s="126" t="s">
        <v>414</v>
      </c>
      <c r="D72" s="126" t="s">
        <v>586</v>
      </c>
      <c r="E72" s="126" t="s">
        <v>66</v>
      </c>
      <c r="F72" s="126" t="s">
        <v>587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32.25" customHeight="1">
      <c r="A73" s="127" t="s">
        <v>588</v>
      </c>
      <c r="B73" s="127" t="s">
        <v>589</v>
      </c>
      <c r="C73" s="127" t="s">
        <v>414</v>
      </c>
      <c r="D73" s="127" t="s">
        <v>590</v>
      </c>
      <c r="E73" s="127" t="s">
        <v>591</v>
      </c>
      <c r="F73" s="12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32.25" customHeight="1">
      <c r="A74" s="126" t="s">
        <v>592</v>
      </c>
      <c r="B74" s="126" t="s">
        <v>593</v>
      </c>
      <c r="C74" s="126" t="s">
        <v>414</v>
      </c>
      <c r="D74" s="126" t="s">
        <v>594</v>
      </c>
      <c r="E74" s="126" t="s">
        <v>595</v>
      </c>
      <c r="F74" s="12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32.25" customHeight="1">
      <c r="A75" s="127" t="s">
        <v>596</v>
      </c>
      <c r="B75" s="127" t="s">
        <v>597</v>
      </c>
      <c r="C75" s="127" t="s">
        <v>414</v>
      </c>
      <c r="D75" s="127" t="s">
        <v>598</v>
      </c>
      <c r="E75" s="127" t="s">
        <v>599</v>
      </c>
      <c r="F75" s="12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32.25" customHeight="1">
      <c r="A76" s="128" t="s">
        <v>596</v>
      </c>
      <c r="B76" s="129" t="s">
        <v>600</v>
      </c>
      <c r="C76" s="130" t="s">
        <v>251</v>
      </c>
      <c r="D76" s="129" t="s">
        <v>601</v>
      </c>
      <c r="E76" s="129" t="s">
        <v>252</v>
      </c>
      <c r="F76" s="131" t="s">
        <v>602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32.25" customHeight="1">
      <c r="A77" s="132" t="s">
        <v>603</v>
      </c>
      <c r="B77" s="132" t="s">
        <v>604</v>
      </c>
      <c r="C77" s="132" t="s">
        <v>414</v>
      </c>
      <c r="D77" s="132" t="s">
        <v>605</v>
      </c>
      <c r="E77" s="132" t="s">
        <v>606</v>
      </c>
      <c r="F77" s="13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32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32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32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32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32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32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32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32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32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32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32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32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32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32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32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32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32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32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32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32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32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32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32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32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32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32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32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32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32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32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32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32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32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32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32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32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32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32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32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32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32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32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32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32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32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32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32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32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32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32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32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32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32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32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32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32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32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32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32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32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32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32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32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32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32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32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32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32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32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32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32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32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32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32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32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32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32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32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32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32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32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32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32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32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32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32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32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32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32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32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32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32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32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32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32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32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32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32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32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32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32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32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32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32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32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32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32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32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32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32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32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32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32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32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32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32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32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32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32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32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32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32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32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32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32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32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32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32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32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32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32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32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32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32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32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32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32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32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32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32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32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32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32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32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32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32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32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32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32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32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32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32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32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32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32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32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32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32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32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32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32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32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32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32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32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32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32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32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32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32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32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32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32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32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32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32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32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32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32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32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32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32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32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32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32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32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32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32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32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32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32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32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32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32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32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32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32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32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32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32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32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32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32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32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32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32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32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32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32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32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32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32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32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32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32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32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32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32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32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32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32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32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32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32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32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32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32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32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32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32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32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32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32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32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32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32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32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32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32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32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32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32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32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32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32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32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32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32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32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32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32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32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32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32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32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32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32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32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32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32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32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32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32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32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32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32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32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32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32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32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32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32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32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32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32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32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32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32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32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32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32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32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32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32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32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32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32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32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32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32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32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32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32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32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32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32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32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32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32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32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32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32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32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32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32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32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32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32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32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32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32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32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32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32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32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32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32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32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32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32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32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32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32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32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32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32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32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32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32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32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32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32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32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32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32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32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32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32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32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32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32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32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32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32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32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32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32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32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32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32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32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32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32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32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32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32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32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32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32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32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32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32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32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32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32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32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32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32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32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32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32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32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32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32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32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32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32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32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32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32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32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32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32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32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32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32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32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32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32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32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32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32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32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32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32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32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32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32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32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32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32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32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32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32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32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32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32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32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32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32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32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32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32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32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32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32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32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32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32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32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32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32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32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32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32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32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32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32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32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32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32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32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32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32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32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32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32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32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32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32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32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32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32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32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32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32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32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32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32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32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32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32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32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32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32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32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32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32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32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32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32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32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32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32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32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32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32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32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32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32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32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32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32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32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32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32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32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32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32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32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32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32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32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32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32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32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32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32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32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32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32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32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32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32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32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32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32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32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32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32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32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32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32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32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32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32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32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32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32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32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32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32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32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32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32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32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32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32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32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32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32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32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32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32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32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32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32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32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32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32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32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32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32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32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32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32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32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32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32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32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32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32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32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32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32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32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32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32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32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32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32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32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32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32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32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32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32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32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32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32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32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32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32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32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32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32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32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32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32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32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32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32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32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32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32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32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32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32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32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32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32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32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32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32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32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32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32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32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32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32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32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32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32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32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32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32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32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32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32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32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32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32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32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32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32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32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32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32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32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32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32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32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32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32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32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32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32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32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32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32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32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32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32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32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32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32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32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32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32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32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32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32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32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32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32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32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32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32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32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32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32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32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32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32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32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32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32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32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32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32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32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32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32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32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32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32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32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32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32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32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32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32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32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32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32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32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32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32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32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32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32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32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32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32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32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32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32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32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32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32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32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32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32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32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32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32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32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32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32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32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32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32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32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32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32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32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32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32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32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32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32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32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32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32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32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32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32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32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32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32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32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32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32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32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32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32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32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32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32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32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32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32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32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32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32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32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32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32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32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32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32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32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32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32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32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32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32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32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32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32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32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32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32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32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32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32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32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32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32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32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32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32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32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32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32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32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32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32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32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32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32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32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32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32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32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32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32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32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32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32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32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32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32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32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32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32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32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32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32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32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32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32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32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32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32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32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32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32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32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32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32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32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32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32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32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32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32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32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32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32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32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32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32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32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32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32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32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32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32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32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32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32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32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32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32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32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32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32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32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32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32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32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32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32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32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32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32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32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32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32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32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32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32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32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32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32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32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32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32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32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32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32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32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32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32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32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32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32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32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32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32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32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32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32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32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32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32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32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32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32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32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32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32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32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32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32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32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32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32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32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32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32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32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32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32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32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32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32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32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32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32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32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32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32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32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32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32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32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32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32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32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32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32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32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32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32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32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32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32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32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32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32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32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32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32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32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32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32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32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32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32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32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32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32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32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32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32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32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32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32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32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32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conditionalFormatting sqref="C3:C77">
    <cfRule type="containsText" dxfId="6" priority="1" operator="containsText" text="PASS">
      <formula>NOT(ISERROR(SEARCH(("PASS"),(C3))))</formula>
    </cfRule>
  </conditionalFormatting>
  <conditionalFormatting sqref="C3:C77">
    <cfRule type="containsText" dxfId="8" priority="2" operator="containsText" text="WARN">
      <formula>NOT(ISERROR(SEARCH(("WARN"),(C3))))</formula>
    </cfRule>
  </conditionalFormatting>
  <conditionalFormatting sqref="C3:C77">
    <cfRule type="containsText" dxfId="9" priority="3" operator="containsText" text="BLOCKED">
      <formula>NOT(ISERROR(SEARCH(("BLOCKED"),(C3))))</formula>
    </cfRule>
  </conditionalFormatting>
  <conditionalFormatting sqref="C3:C77">
    <cfRule type="containsText" dxfId="10" priority="4" operator="containsText" text="FAIL">
      <formula>NOT(ISERROR(SEARCH(("FAIL"),(C3))))</formula>
    </cfRule>
  </conditionalFormatting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6.25"/>
    <col customWidth="1" min="2" max="2" width="90.0"/>
    <col customWidth="1" min="3" max="3" width="68.0"/>
    <col customWidth="1" min="4" max="4" width="14.0"/>
    <col customWidth="1" min="5" max="5" width="24.0"/>
    <col customWidth="1" min="6" max="26" width="8.63"/>
  </cols>
  <sheetData>
    <row r="1" ht="30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.75" customHeight="1">
      <c r="A2" s="4" t="s">
        <v>607</v>
      </c>
      <c r="B2" s="4" t="s">
        <v>608</v>
      </c>
      <c r="C2" s="4" t="s">
        <v>609</v>
      </c>
      <c r="D2" s="4" t="s">
        <v>610</v>
      </c>
      <c r="E2" s="4" t="s">
        <v>611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0.75" customHeight="1">
      <c r="A3" s="10" t="s">
        <v>612</v>
      </c>
      <c r="B3" s="10" t="s">
        <v>426</v>
      </c>
      <c r="C3" s="10" t="s">
        <v>613</v>
      </c>
      <c r="D3" s="17">
        <v>1943.0</v>
      </c>
      <c r="E3" s="133">
        <v>46227.747752233794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0.75" customHeight="1">
      <c r="A4" s="20" t="s">
        <v>614</v>
      </c>
      <c r="B4" s="20" t="s">
        <v>429</v>
      </c>
      <c r="C4" s="20" t="s">
        <v>615</v>
      </c>
      <c r="D4" s="28">
        <v>5395.0</v>
      </c>
      <c r="E4" s="134">
        <v>46227.747752233794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0.75" customHeight="1">
      <c r="A5" s="26" t="s">
        <v>616</v>
      </c>
      <c r="B5" s="26" t="s">
        <v>432</v>
      </c>
      <c r="C5" s="26" t="s">
        <v>617</v>
      </c>
      <c r="D5" s="37">
        <v>11717.0</v>
      </c>
      <c r="E5" s="135">
        <v>46227.747752233794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0.75" customHeight="1">
      <c r="A6" s="20" t="s">
        <v>618</v>
      </c>
      <c r="B6" s="20" t="s">
        <v>435</v>
      </c>
      <c r="C6" s="20" t="s">
        <v>619</v>
      </c>
      <c r="D6" s="28">
        <v>5717.0</v>
      </c>
      <c r="E6" s="134">
        <v>46227.747752233794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0.75" customHeight="1">
      <c r="A7" s="26" t="s">
        <v>620</v>
      </c>
      <c r="B7" s="26" t="s">
        <v>438</v>
      </c>
      <c r="C7" s="26" t="s">
        <v>621</v>
      </c>
      <c r="D7" s="37">
        <v>258048.0</v>
      </c>
      <c r="E7" s="135">
        <v>46227.747752233794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0.75" customHeight="1">
      <c r="A8" s="20" t="s">
        <v>622</v>
      </c>
      <c r="B8" s="20" t="s">
        <v>440</v>
      </c>
      <c r="C8" s="20" t="s">
        <v>619</v>
      </c>
      <c r="D8" s="28">
        <v>5717.0</v>
      </c>
      <c r="E8" s="134">
        <v>46227.747752233794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0.75" customHeight="1">
      <c r="A9" s="26" t="s">
        <v>623</v>
      </c>
      <c r="B9" s="26" t="s">
        <v>443</v>
      </c>
      <c r="C9" s="26" t="s">
        <v>624</v>
      </c>
      <c r="D9" s="37">
        <v>21731.0</v>
      </c>
      <c r="E9" s="135">
        <v>46227.747752233794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75" customHeight="1">
      <c r="A10" s="20" t="s">
        <v>625</v>
      </c>
      <c r="B10" s="20" t="s">
        <v>446</v>
      </c>
      <c r="C10" s="20" t="s">
        <v>626</v>
      </c>
      <c r="D10" s="28">
        <v>6100.0</v>
      </c>
      <c r="E10" s="134">
        <v>46227.747752233794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75" customHeight="1">
      <c r="A11" s="26" t="s">
        <v>627</v>
      </c>
      <c r="B11" s="26" t="s">
        <v>449</v>
      </c>
      <c r="C11" s="26" t="s">
        <v>628</v>
      </c>
      <c r="D11" s="37">
        <v>9654.0</v>
      </c>
      <c r="E11" s="135">
        <v>46227.747752233794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0.75" customHeight="1">
      <c r="A12" s="20" t="s">
        <v>629</v>
      </c>
      <c r="B12" s="20" t="s">
        <v>452</v>
      </c>
      <c r="C12" s="20" t="s">
        <v>630</v>
      </c>
      <c r="D12" s="28">
        <v>37260.0</v>
      </c>
      <c r="E12" s="134">
        <v>46227.747752233794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0.75" customHeight="1">
      <c r="A13" s="26" t="s">
        <v>631</v>
      </c>
      <c r="B13" s="26" t="s">
        <v>455</v>
      </c>
      <c r="C13" s="26" t="s">
        <v>632</v>
      </c>
      <c r="D13" s="37">
        <v>8408.0</v>
      </c>
      <c r="E13" s="135">
        <v>46227.747752233794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0.75" customHeight="1">
      <c r="A14" s="20" t="s">
        <v>633</v>
      </c>
      <c r="B14" s="20" t="s">
        <v>458</v>
      </c>
      <c r="C14" s="20" t="s">
        <v>634</v>
      </c>
      <c r="D14" s="28">
        <v>4715.0</v>
      </c>
      <c r="E14" s="134">
        <v>46227.747752233794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0.75" customHeight="1">
      <c r="A15" s="26" t="s">
        <v>635</v>
      </c>
      <c r="B15" s="26" t="s">
        <v>461</v>
      </c>
      <c r="C15" s="26" t="s">
        <v>636</v>
      </c>
      <c r="D15" s="37">
        <v>80965.0</v>
      </c>
      <c r="E15" s="135">
        <v>46227.747752233794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0.75" customHeight="1">
      <c r="A16" s="76" t="s">
        <v>637</v>
      </c>
      <c r="B16" s="76" t="s">
        <v>638</v>
      </c>
      <c r="C16" s="76" t="s">
        <v>639</v>
      </c>
      <c r="D16" s="98"/>
      <c r="E16" s="136">
        <v>46227.747752233794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0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0.75" customHeight="1">
      <c r="A18" s="137" t="s">
        <v>640</v>
      </c>
      <c r="B18" s="13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0.75" customHeight="1">
      <c r="A19" s="139">
        <v>46230.0</v>
      </c>
      <c r="B19" s="140" t="s">
        <v>641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0.75" customHeight="1">
      <c r="A20" s="138"/>
      <c r="B20" s="13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0.75" customHeight="1">
      <c r="A21" s="138"/>
      <c r="B21" s="13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0.75" customHeight="1">
      <c r="A22" s="138"/>
      <c r="B22" s="13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0.75" customHeight="1">
      <c r="A23" s="138"/>
      <c r="B23" s="13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0.75" customHeight="1">
      <c r="A24" s="138"/>
      <c r="B24" s="13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0.75" customHeight="1">
      <c r="A25" s="138"/>
      <c r="B25" s="13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0.75" customHeight="1">
      <c r="A26" s="138"/>
      <c r="B26" s="13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0.75" customHeight="1">
      <c r="A27" s="138"/>
      <c r="B27" s="13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0.75" customHeight="1">
      <c r="A28" s="138"/>
      <c r="B28" s="13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0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0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0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30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30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30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30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30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30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30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30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30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30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30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30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30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30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30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30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30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30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30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30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30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30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30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30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30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30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30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30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30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30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30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30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30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30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30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30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30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30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30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30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30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30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30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30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30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30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30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30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30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30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30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30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30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30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30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30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30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30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30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30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30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30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30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30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30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30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30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30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30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30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30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30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30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30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30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30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30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30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30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30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30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30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30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30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30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30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30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30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30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30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30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30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30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30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30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30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30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30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30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30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30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30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30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30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30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30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30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30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30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30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30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30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30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30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30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30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30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30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30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30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30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30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30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30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30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30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30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30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30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30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30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30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30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30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30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30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30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30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30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30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30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30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30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30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30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30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30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30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30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30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30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30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30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30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30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30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30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30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30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30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30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30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30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30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30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30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30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30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30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30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30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30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30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30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30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30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30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30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30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30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30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30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30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30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30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30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30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30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30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30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30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30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30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30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30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30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30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30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30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30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30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30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30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30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30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30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30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30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30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30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30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30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30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30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30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30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30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30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30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30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30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30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30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30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30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30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30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30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30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30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30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30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30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30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30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30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30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30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30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30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30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30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30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30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30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30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30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30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30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30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30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30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30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30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30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30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30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30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30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30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30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30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30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30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30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30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30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30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30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30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30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30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30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30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30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30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30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30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30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30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30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30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30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30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30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30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30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30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30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30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30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30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30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30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30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30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30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30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30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30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30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30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30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30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30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30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30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30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30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30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30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30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30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30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30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30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30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30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30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30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30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30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30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30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30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30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30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30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30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30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30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30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30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30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30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30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30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30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30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30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30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30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30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30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30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30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30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30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30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30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30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30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30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30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30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30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30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30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30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30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30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30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30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30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30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30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30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30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30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30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30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30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30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30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30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30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30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30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30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30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30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30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30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30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30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30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30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30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30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30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30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30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30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30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30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30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30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30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30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30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30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30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30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30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30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30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30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30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30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30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30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30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30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30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30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30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30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30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30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30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30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30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30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30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30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30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30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30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30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30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30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30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30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30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30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30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30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30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30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30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30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30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30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30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30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30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30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30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30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30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30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30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30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30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30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30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30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30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30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30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30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30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30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30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30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30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30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30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30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30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30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30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30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30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30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30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30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30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30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30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30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30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30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30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30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30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30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30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30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30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30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30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30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30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30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30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30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30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30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30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30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30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30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30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30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30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30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30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30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30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30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30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30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30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30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30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30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30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30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30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30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30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30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30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30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30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30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30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30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30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30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30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30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30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30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30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30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30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30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30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30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30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30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30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30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30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30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30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30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30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30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30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30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30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30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30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30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30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30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30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30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30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30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30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30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30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30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30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30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30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30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30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30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30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30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30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30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30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30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30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30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30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30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30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30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30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30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30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30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30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30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30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30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30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30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30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30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30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30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30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30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30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30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30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30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30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30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30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30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30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30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30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30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30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30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30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30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30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30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30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30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30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30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30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30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30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30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30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30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30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30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30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30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30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30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30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30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30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30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30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30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30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30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30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30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30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30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30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30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30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30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30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30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30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30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30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30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30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30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30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30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30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30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30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30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30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30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30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30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30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30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30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30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30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30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30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30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30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30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30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30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30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30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30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30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30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30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30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30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30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30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30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30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30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30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30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30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30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30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30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30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30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30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30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30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30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30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30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30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30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30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30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30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30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30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30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30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30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30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30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30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30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30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30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30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30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30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30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30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30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30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30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30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30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30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30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30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30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30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30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30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30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30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30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30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30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30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30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30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30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30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30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30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30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30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30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30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30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30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30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30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30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30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30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30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30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30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30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30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30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30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30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30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30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30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30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30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30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30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30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30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30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30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30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30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30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30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30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30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30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30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30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30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30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30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30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30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30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30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30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30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30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30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30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30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30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30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30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30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30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30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30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30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30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30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30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30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30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30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30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30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30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30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30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30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30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30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30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30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30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30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30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30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30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30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30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30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30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30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30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30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30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30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30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30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30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30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30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30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30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30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30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30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30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30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30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30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30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30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30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30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30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30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30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30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30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30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30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30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30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30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30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30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30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30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30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30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30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30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30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30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30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30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30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30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30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30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30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30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30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30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30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30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30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30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30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30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30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30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30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30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30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30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30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30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30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30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30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30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30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30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30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30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30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30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30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30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30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30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30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30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30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30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30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30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30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30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30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30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30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30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30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30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30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30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30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30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30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30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30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30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30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30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30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30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dataValidations>
    <dataValidation type="custom" allowBlank="1" showDropDown="1" sqref="E3:E16">
      <formula1>OR(NOT(ISERROR(DATEVALUE(E3))), AND(ISNUMBER(E3), LEFT(CELL("format", E3))="D"))</formula1>
    </dataValidation>
    <dataValidation type="custom" allowBlank="1" showDropDown="1" sqref="D3:D16">
      <formula1>AND(ISNUMBER(D3),(NOT(OR(NOT(ISERROR(DATEVALUE(D3))), AND(ISNUMBER(D3), LEFT(CELL("format", D3))="D")))))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